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40" yWindow="105" windowWidth="16905" windowHeight="11760" activeTab="2"/>
  </bookViews>
  <sheets>
    <sheet name="Sheet1" sheetId="1" r:id="rId1"/>
    <sheet name="Raw data" sheetId="2" r:id="rId2"/>
    <sheet name="edited table" sheetId="3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3" l="1"/>
  <c r="I30" i="3"/>
  <c r="I29" i="3"/>
  <c r="I26" i="3"/>
  <c r="I9" i="3"/>
  <c r="I23" i="3"/>
  <c r="I36" i="3"/>
  <c r="I34" i="3"/>
  <c r="I33" i="3"/>
  <c r="I32" i="3"/>
  <c r="I27" i="3"/>
  <c r="I24" i="3"/>
  <c r="I22" i="3"/>
  <c r="I20" i="3"/>
  <c r="I19" i="3"/>
  <c r="I18" i="3"/>
  <c r="I17" i="3"/>
  <c r="I16" i="3"/>
  <c r="I14" i="3"/>
  <c r="I13" i="3"/>
  <c r="I11" i="3"/>
  <c r="I10" i="3"/>
  <c r="I8" i="3"/>
  <c r="I7" i="3"/>
  <c r="I6" i="3"/>
  <c r="I5" i="3"/>
  <c r="I4" i="3"/>
</calcChain>
</file>

<file path=xl/comments1.xml><?xml version="1.0" encoding="utf-8"?>
<comments xmlns="http://schemas.openxmlformats.org/spreadsheetml/2006/main">
  <authors>
    <author>FJG</author>
  </authors>
  <commentList>
    <comment ref="E36" authorId="0">
      <text>
        <r>
          <rPr>
            <b/>
            <sz val="9"/>
            <color indexed="81"/>
            <rFont val="Calibri"/>
            <family val="2"/>
          </rPr>
          <t>Voters in November defeated a proposal for construction of a new, 9,200-square-foot library on land off Route 5, near Massabesic Middle School, that would have cost $3.5 million through the 20-year life of the bond. Then, in January, Congress eliminated a $500,000 appropriation that was initially earmarked for the new library project.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<sst xmlns="http://schemas.openxmlformats.org/spreadsheetml/2006/main" count="575" uniqueCount="273">
  <si>
    <t>Town of Library</t>
  </si>
  <si>
    <t>Status</t>
  </si>
  <si>
    <t>Type - New Addition or Renovation</t>
  </si>
  <si>
    <t>After*Size (sq.ft.)</t>
  </si>
  <si>
    <t>Cost*Project</t>
  </si>
  <si>
    <t>Architect</t>
  </si>
  <si>
    <t>Lib.Bldg Consultant</t>
  </si>
  <si>
    <t>Appleton</t>
  </si>
  <si>
    <t>Planning Stage</t>
  </si>
  <si>
    <t>New</t>
  </si>
  <si>
    <t>Reed &amp; Co</t>
  </si>
  <si>
    <t>Albion</t>
  </si>
  <si>
    <t>Completed 2002</t>
  </si>
  <si>
    <t>Auburn</t>
  </si>
  <si>
    <t>New/Add</t>
  </si>
  <si>
    <t>Burton Hill</t>
  </si>
  <si>
    <t>Augusta</t>
  </si>
  <si>
    <t>Tappe</t>
  </si>
  <si>
    <t>Jay Lucker</t>
  </si>
  <si>
    <t>Baldwin</t>
  </si>
  <si>
    <t>Completed 2005</t>
  </si>
  <si>
    <t>Scott Simons</t>
  </si>
  <si>
    <t>Berwick</t>
  </si>
  <si>
    <t>Scott Teas</t>
  </si>
  <si>
    <t>Blue Hill</t>
  </si>
  <si>
    <t>Completed 2001</t>
  </si>
  <si>
    <t>Add/Renov</t>
  </si>
  <si>
    <t>Sam Woodard</t>
  </si>
  <si>
    <t>Brownfield</t>
  </si>
  <si>
    <t>Casco</t>
  </si>
  <si>
    <t>Add</t>
  </si>
  <si>
    <t>Damariscotta</t>
  </si>
  <si>
    <t>Winton Scott</t>
  </si>
  <si>
    <t>Dixfield</t>
  </si>
  <si>
    <t>Falmouth</t>
  </si>
  <si>
    <t>Farmington</t>
  </si>
  <si>
    <t>Farmington Construction</t>
  </si>
  <si>
    <t>Freeport</t>
  </si>
  <si>
    <t>Completed 1997</t>
  </si>
  <si>
    <t>Gardiner</t>
  </si>
  <si>
    <t>Completed 2003</t>
  </si>
  <si>
    <t>Renov</t>
  </si>
  <si>
    <t>Gorham</t>
  </si>
  <si>
    <t>Greene</t>
  </si>
  <si>
    <t>Reed &amp; Co.</t>
  </si>
  <si>
    <t>Guilford</t>
  </si>
  <si>
    <t>Robert Davis Camden</t>
  </si>
  <si>
    <t>Harrison</t>
  </si>
  <si>
    <t>Completed 2004</t>
  </si>
  <si>
    <t>Lewiston</t>
  </si>
  <si>
    <t>Under Construction</t>
  </si>
  <si>
    <t>Schwartz/Silver Architects</t>
  </si>
  <si>
    <t>Limerick</t>
  </si>
  <si>
    <t>Limington</t>
  </si>
  <si>
    <t>Planning - construction to start Feb. 2006</t>
  </si>
  <si>
    <t>Long Island</t>
  </si>
  <si>
    <t>Lovell</t>
  </si>
  <si>
    <t>Construction to start 2007</t>
  </si>
  <si>
    <t>Richard Renner</t>
  </si>
  <si>
    <t>Mars Hill</t>
  </si>
  <si>
    <t>Donna Chase</t>
  </si>
  <si>
    <t>Monmouth</t>
  </si>
  <si>
    <t>HKTA</t>
  </si>
  <si>
    <t>Bonnie Collins, Dot Gregory</t>
  </si>
  <si>
    <t>Norway</t>
  </si>
  <si>
    <t>Norcoeur</t>
  </si>
  <si>
    <t>North Berwick</t>
  </si>
  <si>
    <t>Planning</t>
  </si>
  <si>
    <t>Oakland</t>
  </si>
  <si>
    <t>Sylvanus Doughty</t>
  </si>
  <si>
    <t>Peaks Island</t>
  </si>
  <si>
    <t>Phillips</t>
  </si>
  <si>
    <t>Completed 2000</t>
  </si>
  <si>
    <t>Paul Augusten</t>
  </si>
  <si>
    <t>Pittsfield</t>
  </si>
  <si>
    <t>Portland</t>
  </si>
  <si>
    <t>Turk, Tracy and Larry and Will Bruder</t>
  </si>
  <si>
    <t>Rangley</t>
  </si>
  <si>
    <t>Rockland</t>
  </si>
  <si>
    <t>Steven Smith</t>
  </si>
  <si>
    <t>J.Walters/Providence Center for consulting and Planning</t>
  </si>
  <si>
    <t>Scarborough</t>
  </si>
  <si>
    <t>Add/renov</t>
  </si>
  <si>
    <t>Amsler, Woodhouse, Maclean, Inc -Boston</t>
  </si>
  <si>
    <t>Searsmont</t>
  </si>
  <si>
    <t>John Hanson</t>
  </si>
  <si>
    <t>South Berwick</t>
  </si>
  <si>
    <t>Springvale</t>
  </si>
  <si>
    <t>Gallo</t>
  </si>
  <si>
    <t>Topsham</t>
  </si>
  <si>
    <t>J.Stewart Roberts Assoc.</t>
  </si>
  <si>
    <t>Union</t>
  </si>
  <si>
    <t>Elizabeth Hughes</t>
  </si>
  <si>
    <t>Waterboro</t>
  </si>
  <si>
    <t>Wayne</t>
  </si>
  <si>
    <t>Planning stage</t>
  </si>
  <si>
    <t>West Paris</t>
  </si>
  <si>
    <t>Westbrook</t>
  </si>
  <si>
    <t>John W. Einsiedler</t>
  </si>
  <si>
    <t>Wilton</t>
  </si>
  <si>
    <t>Bunker &amp; Savage</t>
  </si>
  <si>
    <t>Yarmouth</t>
  </si>
  <si>
    <t>York</t>
  </si>
  <si>
    <t>Destephanoh</t>
  </si>
  <si>
    <t>$4-$5 mil</t>
  </si>
  <si>
    <t>Before Size (sq. ft.)</t>
  </si>
  <si>
    <t>Pop Served</t>
  </si>
  <si>
    <t>Gray</t>
  </si>
  <si>
    <t>Renovation</t>
  </si>
  <si>
    <t>Initiated 2013</t>
  </si>
  <si>
    <t>+3000</t>
  </si>
  <si>
    <t>Completed 2012</t>
  </si>
  <si>
    <t>Pittlsfield</t>
  </si>
  <si>
    <t>Completed 2008</t>
  </si>
  <si>
    <t>+1500</t>
  </si>
  <si>
    <t>A List of Maine Public Libraries in the Process of Construction</t>
  </si>
  <si>
    <t>Town</t>
  </si>
  <si>
    <t>Library</t>
  </si>
  <si>
    <t>Stage</t>
  </si>
  <si>
    <t>Type</t>
  </si>
  <si>
    <t>Cost $</t>
  </si>
  <si>
    <t>Building Consultant</t>
  </si>
  <si>
    <t>Mildred Stevens Williams Memorial Library</t>
  </si>
  <si>
    <t>Lithgow Public Library</t>
  </si>
  <si>
    <t xml:space="preserve">Planning </t>
  </si>
  <si>
    <t>Addition/Renovation</t>
  </si>
  <si>
    <t>J. Stewart Roberts Associates</t>
  </si>
  <si>
    <t>Belgrade</t>
  </si>
  <si>
    <t>Belgrade Public Library</t>
  </si>
  <si>
    <t>Biddeford</t>
  </si>
  <si>
    <t>McArthur Public Library</t>
  </si>
  <si>
    <t>Oak Point Associates</t>
  </si>
  <si>
    <t>Boothbay Harbor</t>
  </si>
  <si>
    <t>Boothbay Harbor Memorial Library</t>
  </si>
  <si>
    <t>Additon/Renovation</t>
  </si>
  <si>
    <t>Tor Glendinning</t>
  </si>
  <si>
    <t>Bradford</t>
  </si>
  <si>
    <t>John B. Curtis Free Public Library</t>
  </si>
  <si>
    <t>$?</t>
  </si>
  <si>
    <t>Bridgton</t>
  </si>
  <si>
    <t>Bridgton Public Library</t>
  </si>
  <si>
    <t>N/A</t>
  </si>
  <si>
    <t>Carmel</t>
  </si>
  <si>
    <t>Simpson Memorial Library</t>
  </si>
  <si>
    <t>John Spadola</t>
  </si>
  <si>
    <t>Carrabassett Valley</t>
  </si>
  <si>
    <t>Carrabassett Valley Library</t>
  </si>
  <si>
    <t>Cherryfield</t>
  </si>
  <si>
    <t>Cherryfield Free Public Library</t>
  </si>
  <si>
    <t>Addition</t>
  </si>
  <si>
    <t>Mike Dwyer</t>
  </si>
  <si>
    <t>Cornish</t>
  </si>
  <si>
    <t>Bonney Memorial Library</t>
  </si>
  <si>
    <t>$$860,687</t>
  </si>
  <si>
    <t>Scott Simons Architects</t>
  </si>
  <si>
    <t>Gardiner Public Library</t>
  </si>
  <si>
    <t>Curt Bartum, Larry Barrett, Larry Worschoski</t>
  </si>
  <si>
    <t>Harpswell</t>
  </si>
  <si>
    <t>Cundy's Harbor Library</t>
  </si>
  <si>
    <t>Jeff Smith (draftsman)</t>
  </si>
  <si>
    <t>Hiram</t>
  </si>
  <si>
    <t>Soldiers Memorial Library</t>
  </si>
  <si>
    <t>Jeff Ward</t>
  </si>
  <si>
    <t>Kittery</t>
  </si>
  <si>
    <t>Rice Public Library</t>
  </si>
  <si>
    <t>Mike Lassel</t>
  </si>
  <si>
    <t>Aaron Cohen</t>
  </si>
  <si>
    <t>Limestone</t>
  </si>
  <si>
    <t>Robert A. Frost Memorial Library</t>
  </si>
  <si>
    <t>BRSA</t>
  </si>
  <si>
    <t>Davis Memorial Library</t>
  </si>
  <si>
    <t>$100,000+</t>
  </si>
  <si>
    <t>None</t>
  </si>
  <si>
    <t>Charlotte Hobbs Memorial Library</t>
  </si>
  <si>
    <t>Newport</t>
  </si>
  <si>
    <t>Newport Public Library</t>
  </si>
  <si>
    <t>Plymouth Engineering, Inc</t>
  </si>
  <si>
    <t>D.A. Hurd Library</t>
  </si>
  <si>
    <t>Reed &amp; Co. Architecture</t>
  </si>
  <si>
    <t>Orono</t>
  </si>
  <si>
    <t>Orono Public Library</t>
  </si>
  <si>
    <t>WBRC Architects Engineers</t>
  </si>
  <si>
    <t>EW Littlefield, Inc (contractor)</t>
  </si>
  <si>
    <t>Pittsfield Public Library</t>
  </si>
  <si>
    <t>Portland Public Library</t>
  </si>
  <si>
    <t>South Berwick Public Library</t>
  </si>
  <si>
    <t>JCJ Architecture, Hartford, CT</t>
  </si>
  <si>
    <t>Southport</t>
  </si>
  <si>
    <t>Southport Memorial Library</t>
  </si>
  <si>
    <t>Lyn Talacko of Royal Barry Wills Associates</t>
  </si>
  <si>
    <t>Swan's Island</t>
  </si>
  <si>
    <t>Swan's Island Library</t>
  </si>
  <si>
    <t>Stewart Brecher</t>
  </si>
  <si>
    <t>Tenants Harbor</t>
  </si>
  <si>
    <t>Jackson Memorial Library</t>
  </si>
  <si>
    <t>Elliott &amp; Elliott</t>
  </si>
  <si>
    <t>Patricia Hubbard</t>
  </si>
  <si>
    <t>Thomaston</t>
  </si>
  <si>
    <t>Thomaston Public Library</t>
  </si>
  <si>
    <t>David Hynd</t>
  </si>
  <si>
    <t>Vose Library</t>
  </si>
  <si>
    <t>Holland and Foley</t>
  </si>
  <si>
    <t>Waldoboro</t>
  </si>
  <si>
    <t>Waldoboro Public Library</t>
  </si>
  <si>
    <t>John Harmon</t>
  </si>
  <si>
    <t>Waterboro Public Library</t>
  </si>
  <si>
    <t>Frank Oliva</t>
  </si>
  <si>
    <t>Waterville</t>
  </si>
  <si>
    <t>Waterville Public Library</t>
  </si>
  <si>
    <t>Joy and Hamilton</t>
  </si>
  <si>
    <t>Cary Memorial Library</t>
  </si>
  <si>
    <t>Augusta French</t>
  </si>
  <si>
    <t>West Paris Public Library</t>
  </si>
  <si>
    <t>Walker Memorial Library</t>
  </si>
  <si>
    <t>$$650,000</t>
  </si>
  <si>
    <t>M. Curt Sachs, A.I.A</t>
  </si>
  <si>
    <t>Wilton Free Public Library</t>
  </si>
  <si>
    <t>Completed 2009</t>
  </si>
  <si>
    <t>Planning -1996 Started</t>
  </si>
  <si>
    <t>Completed 2011</t>
  </si>
  <si>
    <t>Planning  2012</t>
  </si>
  <si>
    <t>Planning  2013</t>
  </si>
  <si>
    <t>Completed  2013</t>
  </si>
  <si>
    <t xml:space="preserve">Planning 2009 </t>
  </si>
  <si>
    <t>Completed  2010</t>
  </si>
  <si>
    <t>Completed 2010</t>
  </si>
  <si>
    <t>Planning 2012</t>
  </si>
  <si>
    <t>Planning  2007</t>
  </si>
  <si>
    <t>Planning 2009</t>
  </si>
  <si>
    <t>Under Construction 2012</t>
  </si>
  <si>
    <t xml:space="preserve">Under Construction 2011 </t>
  </si>
  <si>
    <t>Planning 2010</t>
  </si>
  <si>
    <t>Completed 2007</t>
  </si>
  <si>
    <t>Under Construction 2011</t>
  </si>
  <si>
    <t>Source: http://www.maine.gov/msl/libs/admin/construct/projects.shtml</t>
  </si>
  <si>
    <t>Maine State Library (MSL)</t>
  </si>
  <si>
    <t>Maine Public Library Construction Projects</t>
  </si>
  <si>
    <t>After Size (sq. ft.)</t>
  </si>
  <si>
    <t>2010 Census Town Pop</t>
  </si>
  <si>
    <t>FG</t>
  </si>
  <si>
    <t>MM</t>
  </si>
  <si>
    <t>KWH</t>
  </si>
  <si>
    <t>JS</t>
  </si>
  <si>
    <t>KR</t>
  </si>
  <si>
    <t>old library was 4000 sq feet</t>
  </si>
  <si>
    <t>http://www.da-hurd.lib.me.us/uploads/1/2/0/1/12014195/trifold_rev6.12_2.pdf</t>
  </si>
  <si>
    <t>Completed 2006</t>
  </si>
  <si>
    <t>Voted down in 2007, current plan is to raise half and public money for half</t>
  </si>
  <si>
    <t>Under Construction 2013</t>
  </si>
  <si>
    <t>old one was destroyed by lightening.  Rec'd a $400,000 USDA grant.</t>
  </si>
  <si>
    <t>build out of existing space</t>
  </si>
  <si>
    <t>Gardiner.  Renovations and remodeling only.  No expansion.  5200 sf before and after</t>
  </si>
  <si>
    <t>Harpswell/Cundy’s Harbor.  Doubled in size from 700 to 1400 sq. ft.</t>
  </si>
  <si>
    <t>North Berwick  5000 sf to 7500 sf (included renovation of the original 5000 sf)</t>
  </si>
  <si>
    <t>Pittsfield 5000 to 7500 sf (included renovation of the original 5000 sf)</t>
  </si>
  <si>
    <t>Type of Construction</t>
  </si>
  <si>
    <t xml:space="preserve">               -</t>
  </si>
  <si>
    <t xml:space="preserve">                -</t>
  </si>
  <si>
    <t xml:space="preserve">            building.</t>
  </si>
  <si>
    <t xml:space="preserve">            Elizabeth and may be a library familiar to Cape residents.</t>
  </si>
  <si>
    <t>Recent Library Construction: Perspectives On Variety, Scale, and Cost</t>
  </si>
  <si>
    <t>Note:  (1) Instances where "Type of Construction" is denoted as "New", "Before Size" column refers to size of previous/abandoned</t>
  </si>
  <si>
    <t xml:space="preserve">           (2) York is included here, despite construction having been completed in 2001, because it has comparable attributes to Cape</t>
  </si>
  <si>
    <t>Construction Management Survey 2/14</t>
  </si>
  <si>
    <t>CM/Low bid/Learnings</t>
  </si>
  <si>
    <t>CM at Risk/AT Callahan</t>
  </si>
  <si>
    <t>CM at Risk/Zackow/Reed</t>
  </si>
  <si>
    <t>Westwood,MA</t>
  </si>
  <si>
    <t>Completed 2013</t>
  </si>
  <si>
    <t>CM/Low Bid/Major learning</t>
  </si>
  <si>
    <t>$20 million</t>
  </si>
  <si>
    <t>Called no call back</t>
  </si>
  <si>
    <t>DWP/Owner's 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</si>
</sst>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1"/>
      <color theme="1"/>
      <name val="Calibri"/>
      <scheme val="minor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6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quotePrefix="1" applyBorder="1" applyAlignment="1">
      <alignment vertical="center" wrapText="1"/>
    </xf>
    <xf numFmtId="3" fontId="0" fillId="0" borderId="1" xfId="0" quotePrefix="1" applyNumberFormat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3" fontId="0" fillId="0" borderId="0" xfId="1" applyNumberFormat="1" applyFont="1" applyAlignment="1">
      <alignment horizontal="center"/>
    </xf>
    <xf numFmtId="3" fontId="0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1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3" fontId="0" fillId="0" borderId="0" xfId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vertical="center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3" xfId="1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 vertical="center" wrapText="1"/>
    </xf>
    <xf numFmtId="165" fontId="0" fillId="0" borderId="0" xfId="0" applyNumberFormat="1"/>
    <xf numFmtId="16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8" fillId="0" borderId="0" xfId="0" applyFont="1" applyFill="1" applyBorder="1" applyAlignment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3" fillId="0" borderId="0" xfId="162" applyBorder="1" applyAlignment="1">
      <alignment horizontal="center"/>
    </xf>
    <xf numFmtId="0" fontId="3" fillId="0" borderId="0" xfId="162" applyBorder="1" applyAlignment="1">
      <alignment horizontal="center" vertical="center" wrapText="1"/>
    </xf>
    <xf numFmtId="0" fontId="0" fillId="0" borderId="0" xfId="0" applyFont="1" applyFill="1" applyBorder="1" applyAlignment="1"/>
    <xf numFmtId="0" fontId="0" fillId="0" borderId="0" xfId="0" applyFill="1" applyBorder="1" applyAlignment="1"/>
  </cellXfs>
  <cellStyles count="163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125" zoomScaleNormal="125" zoomScalePageLayoutView="125" workbookViewId="0">
      <selection activeCell="F31" sqref="F31"/>
    </sheetView>
  </sheetViews>
  <sheetFormatPr defaultColWidth="8.85546875" defaultRowHeight="15" x14ac:dyDescent="0.25"/>
  <cols>
    <col min="1" max="1" width="11.85546875" style="7" customWidth="1"/>
    <col min="2" max="2" width="17.42578125" customWidth="1"/>
    <col min="3" max="3" width="10.140625" customWidth="1"/>
    <col min="4" max="4" width="7.7109375" customWidth="1"/>
    <col min="5" max="5" width="7.85546875" customWidth="1"/>
    <col min="6" max="6" width="10.140625" customWidth="1"/>
    <col min="7" max="7" width="10.85546875" customWidth="1"/>
    <col min="8" max="8" width="14" hidden="1" customWidth="1"/>
    <col min="9" max="9" width="16" hidden="1" customWidth="1"/>
  </cols>
  <sheetData>
    <row r="1" spans="1:9" ht="69" customHeight="1" x14ac:dyDescent="0.25">
      <c r="A1" s="6" t="s">
        <v>0</v>
      </c>
      <c r="B1" s="1" t="s">
        <v>1</v>
      </c>
      <c r="C1" s="1" t="s">
        <v>2</v>
      </c>
      <c r="D1" s="1" t="s">
        <v>106</v>
      </c>
      <c r="E1" s="1" t="s">
        <v>105</v>
      </c>
      <c r="F1" s="1" t="s">
        <v>3</v>
      </c>
      <c r="G1" s="1" t="s">
        <v>4</v>
      </c>
      <c r="H1" s="1" t="s">
        <v>5</v>
      </c>
      <c r="I1" s="1" t="s">
        <v>6</v>
      </c>
    </row>
    <row r="2" spans="1:9" hidden="1" x14ac:dyDescent="0.25">
      <c r="A2" s="6" t="s">
        <v>7</v>
      </c>
      <c r="B2" s="2" t="s">
        <v>8</v>
      </c>
      <c r="C2" s="2" t="s">
        <v>9</v>
      </c>
      <c r="D2" s="2"/>
      <c r="E2" s="2"/>
      <c r="F2" s="2"/>
      <c r="G2" s="4"/>
      <c r="H2" s="2" t="s">
        <v>10</v>
      </c>
      <c r="I2" s="2"/>
    </row>
    <row r="3" spans="1:9" hidden="1" x14ac:dyDescent="0.25">
      <c r="A3" s="6" t="s">
        <v>11</v>
      </c>
      <c r="B3" s="2" t="s">
        <v>12</v>
      </c>
      <c r="C3" s="2" t="s">
        <v>9</v>
      </c>
      <c r="D3" s="2"/>
      <c r="E3" s="2"/>
      <c r="F3" s="2"/>
      <c r="G3" s="4"/>
      <c r="H3" s="2"/>
      <c r="I3" s="2"/>
    </row>
    <row r="4" spans="1:9" x14ac:dyDescent="0.25">
      <c r="A4" s="6" t="s">
        <v>13</v>
      </c>
      <c r="B4" s="2" t="s">
        <v>8</v>
      </c>
      <c r="C4" s="2" t="s">
        <v>14</v>
      </c>
      <c r="D4" s="3">
        <v>24309</v>
      </c>
      <c r="E4" s="3">
        <v>13000</v>
      </c>
      <c r="F4" s="3">
        <v>30000</v>
      </c>
      <c r="G4" s="4">
        <v>6500000</v>
      </c>
      <c r="H4" s="2" t="s">
        <v>15</v>
      </c>
      <c r="I4" s="2"/>
    </row>
    <row r="5" spans="1:9" x14ac:dyDescent="0.25">
      <c r="A5" s="6" t="s">
        <v>16</v>
      </c>
      <c r="B5" s="2" t="s">
        <v>8</v>
      </c>
      <c r="C5" s="2" t="s">
        <v>14</v>
      </c>
      <c r="D5" s="3">
        <v>21325</v>
      </c>
      <c r="E5" s="3">
        <v>12000</v>
      </c>
      <c r="F5" s="3">
        <v>25000</v>
      </c>
      <c r="G5" s="4"/>
      <c r="H5" s="2" t="s">
        <v>17</v>
      </c>
      <c r="I5" s="2" t="s">
        <v>18</v>
      </c>
    </row>
    <row r="6" spans="1:9" hidden="1" x14ac:dyDescent="0.25">
      <c r="A6" s="6" t="s">
        <v>19</v>
      </c>
      <c r="B6" s="2" t="s">
        <v>20</v>
      </c>
      <c r="C6" s="2"/>
      <c r="D6" s="2"/>
      <c r="E6" s="2"/>
      <c r="F6" s="3">
        <v>2500</v>
      </c>
      <c r="G6" s="4">
        <v>500000</v>
      </c>
      <c r="H6" s="2" t="s">
        <v>21</v>
      </c>
      <c r="I6" s="2"/>
    </row>
    <row r="7" spans="1:9" x14ac:dyDescent="0.25">
      <c r="A7" s="6" t="s">
        <v>22</v>
      </c>
      <c r="B7" s="2" t="s">
        <v>20</v>
      </c>
      <c r="C7" s="2" t="s">
        <v>9</v>
      </c>
      <c r="D7" s="3">
        <v>6140</v>
      </c>
      <c r="E7" s="2"/>
      <c r="F7" s="3">
        <v>5000</v>
      </c>
      <c r="G7" s="4">
        <v>525000</v>
      </c>
      <c r="H7" s="2" t="s">
        <v>23</v>
      </c>
      <c r="I7" s="2"/>
    </row>
    <row r="8" spans="1:9" ht="30" x14ac:dyDescent="0.25">
      <c r="A8" s="6" t="s">
        <v>24</v>
      </c>
      <c r="B8" s="2" t="s">
        <v>25</v>
      </c>
      <c r="C8" s="2" t="s">
        <v>26</v>
      </c>
      <c r="D8" s="3">
        <v>22300</v>
      </c>
      <c r="E8" s="3">
        <v>5700</v>
      </c>
      <c r="F8" s="3">
        <v>11500</v>
      </c>
      <c r="G8" s="4">
        <v>2200000</v>
      </c>
      <c r="H8" s="2" t="s">
        <v>27</v>
      </c>
      <c r="I8" s="2"/>
    </row>
    <row r="9" spans="1:9" hidden="1" x14ac:dyDescent="0.25">
      <c r="A9" s="6" t="s">
        <v>28</v>
      </c>
      <c r="B9" s="2" t="s">
        <v>20</v>
      </c>
      <c r="C9" s="2"/>
      <c r="D9" s="2"/>
      <c r="E9" s="2"/>
      <c r="F9" s="2"/>
      <c r="G9" s="4"/>
      <c r="H9" s="2"/>
      <c r="I9" s="2"/>
    </row>
    <row r="10" spans="1:9" hidden="1" x14ac:dyDescent="0.25">
      <c r="A10" s="6" t="s">
        <v>29</v>
      </c>
      <c r="B10" s="2" t="s">
        <v>12</v>
      </c>
      <c r="C10" s="2" t="s">
        <v>30</v>
      </c>
      <c r="D10" s="2"/>
      <c r="E10" s="2"/>
      <c r="F10" s="2"/>
      <c r="G10" s="4"/>
      <c r="H10" s="2"/>
      <c r="I10" s="2"/>
    </row>
    <row r="11" spans="1:9" ht="30" x14ac:dyDescent="0.25">
      <c r="A11" s="6" t="s">
        <v>31</v>
      </c>
      <c r="B11" s="2" t="s">
        <v>25</v>
      </c>
      <c r="C11" s="2" t="s">
        <v>9</v>
      </c>
      <c r="D11" s="3">
        <v>5000</v>
      </c>
      <c r="E11" s="3">
        <v>2400</v>
      </c>
      <c r="F11" s="3">
        <v>13000</v>
      </c>
      <c r="G11" s="4">
        <v>2500000</v>
      </c>
      <c r="H11" s="2" t="s">
        <v>32</v>
      </c>
      <c r="I11" s="2"/>
    </row>
    <row r="12" spans="1:9" ht="30" hidden="1" x14ac:dyDescent="0.25">
      <c r="A12" s="6" t="s">
        <v>33</v>
      </c>
      <c r="B12" s="2"/>
      <c r="C12" s="2" t="s">
        <v>26</v>
      </c>
      <c r="D12" s="2"/>
      <c r="E12" s="2"/>
      <c r="F12" s="2"/>
      <c r="G12" s="4"/>
      <c r="H12" s="2" t="s">
        <v>21</v>
      </c>
      <c r="I12" s="2"/>
    </row>
    <row r="13" spans="1:9" ht="30" hidden="1" x14ac:dyDescent="0.25">
      <c r="A13" s="6" t="s">
        <v>34</v>
      </c>
      <c r="B13" s="2" t="s">
        <v>8</v>
      </c>
      <c r="C13" s="2" t="s">
        <v>26</v>
      </c>
      <c r="D13" s="2"/>
      <c r="E13" s="2"/>
      <c r="F13" s="2"/>
      <c r="G13" s="4"/>
      <c r="H13" s="2" t="s">
        <v>10</v>
      </c>
      <c r="I13" s="2"/>
    </row>
    <row r="14" spans="1:9" ht="30" x14ac:dyDescent="0.25">
      <c r="A14" s="6" t="s">
        <v>35</v>
      </c>
      <c r="B14" s="2" t="s">
        <v>25</v>
      </c>
      <c r="C14" s="2" t="s">
        <v>14</v>
      </c>
      <c r="D14" s="3">
        <v>7740</v>
      </c>
      <c r="E14" s="3">
        <v>2500</v>
      </c>
      <c r="F14" s="3">
        <v>6000</v>
      </c>
      <c r="G14" s="4">
        <v>800000</v>
      </c>
      <c r="H14" s="2"/>
      <c r="I14" s="2" t="s">
        <v>36</v>
      </c>
    </row>
    <row r="15" spans="1:9" x14ac:dyDescent="0.25">
      <c r="A15" s="6" t="s">
        <v>37</v>
      </c>
      <c r="B15" s="2" t="s">
        <v>38</v>
      </c>
      <c r="C15" s="2" t="s">
        <v>9</v>
      </c>
      <c r="D15" s="3">
        <v>8500</v>
      </c>
      <c r="E15" s="2"/>
      <c r="F15" s="3">
        <v>17111</v>
      </c>
      <c r="G15" s="4">
        <v>2500000</v>
      </c>
      <c r="H15" s="2" t="s">
        <v>32</v>
      </c>
      <c r="I15" s="2"/>
    </row>
    <row r="16" spans="1:9" hidden="1" x14ac:dyDescent="0.25">
      <c r="A16" s="6" t="s">
        <v>39</v>
      </c>
      <c r="B16" s="2" t="s">
        <v>40</v>
      </c>
      <c r="C16" s="2" t="s">
        <v>41</v>
      </c>
      <c r="D16" s="2"/>
      <c r="E16" s="2"/>
      <c r="F16" s="2"/>
      <c r="G16" s="4"/>
      <c r="H16" s="2"/>
      <c r="I16" s="2"/>
    </row>
    <row r="17" spans="1:9" ht="30" hidden="1" x14ac:dyDescent="0.25">
      <c r="A17" s="6" t="s">
        <v>42</v>
      </c>
      <c r="B17" s="2" t="s">
        <v>40</v>
      </c>
      <c r="C17" s="2" t="s">
        <v>26</v>
      </c>
      <c r="D17" s="2"/>
      <c r="E17" s="2"/>
      <c r="F17" s="2"/>
      <c r="G17" s="4"/>
      <c r="H17" s="2"/>
      <c r="I17" s="2"/>
    </row>
    <row r="18" spans="1:9" ht="30" hidden="1" x14ac:dyDescent="0.25">
      <c r="A18" s="6" t="s">
        <v>43</v>
      </c>
      <c r="B18" s="2" t="s">
        <v>8</v>
      </c>
      <c r="C18" s="2" t="s">
        <v>26</v>
      </c>
      <c r="D18" s="2"/>
      <c r="E18" s="2"/>
      <c r="F18" s="2"/>
      <c r="G18" s="4"/>
      <c r="H18" s="2"/>
      <c r="I18" s="2"/>
    </row>
    <row r="19" spans="1:9" ht="30" hidden="1" x14ac:dyDescent="0.25">
      <c r="A19" s="6" t="s">
        <v>43</v>
      </c>
      <c r="B19" s="2" t="s">
        <v>8</v>
      </c>
      <c r="C19" s="2" t="s">
        <v>26</v>
      </c>
      <c r="D19" s="2"/>
      <c r="E19" s="2"/>
      <c r="F19" s="2"/>
      <c r="G19" s="4"/>
      <c r="H19" s="2" t="s">
        <v>44</v>
      </c>
      <c r="I19" s="2"/>
    </row>
    <row r="20" spans="1:9" ht="30" x14ac:dyDescent="0.25">
      <c r="A20" s="6" t="s">
        <v>107</v>
      </c>
      <c r="B20" s="2" t="s">
        <v>109</v>
      </c>
      <c r="C20" s="2" t="s">
        <v>108</v>
      </c>
      <c r="D20" s="2"/>
      <c r="E20" s="2"/>
      <c r="F20" s="8" t="s">
        <v>110</v>
      </c>
      <c r="G20" s="4">
        <v>1500000</v>
      </c>
      <c r="H20" s="2"/>
      <c r="I20" s="2"/>
    </row>
    <row r="21" spans="1:9" ht="30" x14ac:dyDescent="0.25">
      <c r="A21" s="6" t="s">
        <v>45</v>
      </c>
      <c r="B21" s="2" t="s">
        <v>40</v>
      </c>
      <c r="C21" s="2" t="s">
        <v>30</v>
      </c>
      <c r="D21" s="3">
        <v>1906</v>
      </c>
      <c r="E21" s="3">
        <v>3400</v>
      </c>
      <c r="F21" s="3">
        <v>6800</v>
      </c>
      <c r="G21" s="4">
        <v>525000</v>
      </c>
      <c r="H21" s="2" t="s">
        <v>46</v>
      </c>
      <c r="I21" s="2"/>
    </row>
    <row r="22" spans="1:9" ht="30" x14ac:dyDescent="0.25">
      <c r="A22" s="6" t="s">
        <v>47</v>
      </c>
      <c r="B22" s="2" t="s">
        <v>48</v>
      </c>
      <c r="C22" s="2" t="s">
        <v>26</v>
      </c>
      <c r="D22" s="3">
        <v>2200</v>
      </c>
      <c r="E22" s="2"/>
      <c r="F22" s="2"/>
      <c r="G22" s="4">
        <v>250000</v>
      </c>
      <c r="H22" s="2" t="s">
        <v>44</v>
      </c>
      <c r="I22" s="2"/>
    </row>
    <row r="23" spans="1:9" ht="30" hidden="1" x14ac:dyDescent="0.25">
      <c r="A23" s="6" t="s">
        <v>49</v>
      </c>
      <c r="B23" s="2" t="s">
        <v>50</v>
      </c>
      <c r="C23" s="2" t="s">
        <v>26</v>
      </c>
      <c r="D23" s="3">
        <v>2200</v>
      </c>
      <c r="E23" s="3">
        <v>42000</v>
      </c>
      <c r="F23" s="2"/>
      <c r="G23" s="4"/>
      <c r="H23" s="2" t="s">
        <v>51</v>
      </c>
      <c r="I23" s="2"/>
    </row>
    <row r="24" spans="1:9" hidden="1" x14ac:dyDescent="0.25">
      <c r="A24" s="6" t="s">
        <v>52</v>
      </c>
      <c r="B24" s="2" t="s">
        <v>25</v>
      </c>
      <c r="C24" s="2" t="s">
        <v>41</v>
      </c>
      <c r="D24" s="2"/>
      <c r="E24" s="2"/>
      <c r="F24" s="2"/>
      <c r="G24" s="4"/>
      <c r="H24" s="2"/>
      <c r="I24" s="2"/>
    </row>
    <row r="25" spans="1:9" ht="45" hidden="1" x14ac:dyDescent="0.25">
      <c r="A25" s="6" t="s">
        <v>53</v>
      </c>
      <c r="B25" s="2" t="s">
        <v>54</v>
      </c>
      <c r="C25" s="2" t="s">
        <v>26</v>
      </c>
      <c r="D25" s="2"/>
      <c r="E25" s="2"/>
      <c r="F25" s="2"/>
      <c r="G25" s="4"/>
      <c r="H25" s="2"/>
      <c r="I25" s="2"/>
    </row>
    <row r="26" spans="1:9" ht="30" hidden="1" x14ac:dyDescent="0.25">
      <c r="A26" s="6" t="s">
        <v>55</v>
      </c>
      <c r="B26" s="2" t="s">
        <v>50</v>
      </c>
      <c r="C26" s="2" t="s">
        <v>30</v>
      </c>
      <c r="D26" s="2"/>
      <c r="E26" s="2"/>
      <c r="F26" s="2"/>
      <c r="G26" s="4"/>
      <c r="H26" s="2"/>
      <c r="I26" s="2"/>
    </row>
    <row r="27" spans="1:9" ht="30" hidden="1" x14ac:dyDescent="0.25">
      <c r="A27" s="6" t="s">
        <v>56</v>
      </c>
      <c r="B27" s="2" t="s">
        <v>57</v>
      </c>
      <c r="C27" s="2" t="s">
        <v>30</v>
      </c>
      <c r="D27" s="2"/>
      <c r="E27" s="2"/>
      <c r="F27" s="2"/>
      <c r="G27" s="4"/>
      <c r="H27" s="2" t="s">
        <v>58</v>
      </c>
      <c r="I27" s="2" t="s">
        <v>18</v>
      </c>
    </row>
    <row r="28" spans="1:9" x14ac:dyDescent="0.25">
      <c r="A28" s="6" t="s">
        <v>59</v>
      </c>
      <c r="B28" s="2" t="s">
        <v>12</v>
      </c>
      <c r="C28" s="2" t="s">
        <v>41</v>
      </c>
      <c r="D28" s="3">
        <v>2860</v>
      </c>
      <c r="E28" s="2"/>
      <c r="F28" s="2"/>
      <c r="G28" s="4">
        <v>57000</v>
      </c>
      <c r="H28" s="2"/>
      <c r="I28" s="2" t="s">
        <v>60</v>
      </c>
    </row>
    <row r="29" spans="1:9" ht="18" customHeight="1" x14ac:dyDescent="0.25">
      <c r="A29" s="6" t="s">
        <v>61</v>
      </c>
      <c r="B29" s="2" t="s">
        <v>48</v>
      </c>
      <c r="C29" s="2" t="s">
        <v>26</v>
      </c>
      <c r="D29" s="3">
        <v>4000</v>
      </c>
      <c r="E29" s="3">
        <v>1300</v>
      </c>
      <c r="F29" s="3">
        <v>4600</v>
      </c>
      <c r="G29" s="4"/>
      <c r="H29" s="2" t="s">
        <v>62</v>
      </c>
      <c r="I29" s="2" t="s">
        <v>63</v>
      </c>
    </row>
    <row r="30" spans="1:9" ht="18" customHeight="1" x14ac:dyDescent="0.25">
      <c r="A30" s="6" t="s">
        <v>66</v>
      </c>
      <c r="B30" s="2" t="s">
        <v>111</v>
      </c>
      <c r="C30" s="2"/>
      <c r="D30" s="3"/>
      <c r="E30" s="3"/>
      <c r="F30" s="9" t="s">
        <v>114</v>
      </c>
      <c r="G30" s="4">
        <v>420000</v>
      </c>
      <c r="H30" s="2"/>
      <c r="I30" s="2"/>
    </row>
    <row r="31" spans="1:9" ht="30" x14ac:dyDescent="0.25">
      <c r="A31" s="6" t="s">
        <v>64</v>
      </c>
      <c r="B31" s="2" t="s">
        <v>25</v>
      </c>
      <c r="C31" s="2" t="s">
        <v>26</v>
      </c>
      <c r="D31" s="3">
        <v>4754</v>
      </c>
      <c r="E31" s="3">
        <v>5000</v>
      </c>
      <c r="F31" s="3">
        <v>9200</v>
      </c>
      <c r="G31" s="4">
        <v>1100000</v>
      </c>
      <c r="H31" s="2" t="s">
        <v>21</v>
      </c>
      <c r="I31" s="2" t="s">
        <v>65</v>
      </c>
    </row>
    <row r="32" spans="1:9" ht="30" hidden="1" x14ac:dyDescent="0.25">
      <c r="A32" s="6" t="s">
        <v>66</v>
      </c>
      <c r="B32" s="2" t="s">
        <v>67</v>
      </c>
      <c r="C32" s="2" t="s">
        <v>26</v>
      </c>
      <c r="D32" s="2"/>
      <c r="E32" s="2"/>
      <c r="F32" s="2"/>
      <c r="G32" s="4"/>
      <c r="H32" s="2"/>
      <c r="I32" s="2"/>
    </row>
    <row r="33" spans="1:9" ht="30" hidden="1" x14ac:dyDescent="0.25">
      <c r="A33" s="6" t="s">
        <v>68</v>
      </c>
      <c r="B33" s="2" t="s">
        <v>40</v>
      </c>
      <c r="C33" s="2" t="s">
        <v>30</v>
      </c>
      <c r="D33" s="2"/>
      <c r="E33" s="2"/>
      <c r="F33" s="2"/>
      <c r="G33" s="4"/>
      <c r="H33" s="2" t="s">
        <v>69</v>
      </c>
      <c r="I33" s="2"/>
    </row>
    <row r="34" spans="1:9" ht="30" hidden="1" x14ac:dyDescent="0.25">
      <c r="A34" s="6" t="s">
        <v>70</v>
      </c>
      <c r="B34" s="2" t="s">
        <v>8</v>
      </c>
      <c r="C34" s="2" t="s">
        <v>26</v>
      </c>
      <c r="D34" s="2"/>
      <c r="E34" s="2"/>
      <c r="F34" s="2"/>
      <c r="G34" s="4"/>
      <c r="H34" s="2" t="s">
        <v>10</v>
      </c>
      <c r="I34" s="2"/>
    </row>
    <row r="35" spans="1:9" hidden="1" x14ac:dyDescent="0.25">
      <c r="A35" s="6" t="s">
        <v>71</v>
      </c>
      <c r="B35" s="2" t="s">
        <v>72</v>
      </c>
      <c r="C35" s="2" t="s">
        <v>41</v>
      </c>
      <c r="D35" s="2"/>
      <c r="E35" s="2"/>
      <c r="F35" s="2"/>
      <c r="G35" s="4"/>
      <c r="H35" s="2" t="s">
        <v>73</v>
      </c>
      <c r="I35" s="2"/>
    </row>
    <row r="36" spans="1:9" hidden="1" x14ac:dyDescent="0.25">
      <c r="A36" s="6" t="s">
        <v>74</v>
      </c>
      <c r="B36" s="2" t="s">
        <v>8</v>
      </c>
      <c r="C36" s="2"/>
      <c r="D36" s="3">
        <v>4200</v>
      </c>
      <c r="E36" s="2"/>
      <c r="F36" s="2"/>
      <c r="G36" s="4"/>
      <c r="H36" s="2"/>
      <c r="I36" s="2"/>
    </row>
    <row r="37" spans="1:9" ht="45" hidden="1" x14ac:dyDescent="0.25">
      <c r="A37" s="6" t="s">
        <v>75</v>
      </c>
      <c r="B37" s="2" t="s">
        <v>8</v>
      </c>
      <c r="C37" s="2" t="s">
        <v>41</v>
      </c>
      <c r="D37" s="2"/>
      <c r="E37" s="2"/>
      <c r="F37" s="2"/>
      <c r="G37" s="4"/>
      <c r="H37" s="2" t="s">
        <v>76</v>
      </c>
      <c r="I37" s="2"/>
    </row>
    <row r="38" spans="1:9" ht="30" hidden="1" x14ac:dyDescent="0.25">
      <c r="A38" s="6" t="s">
        <v>77</v>
      </c>
      <c r="B38" s="2" t="s">
        <v>40</v>
      </c>
      <c r="C38" s="2" t="s">
        <v>26</v>
      </c>
      <c r="D38" s="2"/>
      <c r="E38" s="2"/>
      <c r="F38" s="2"/>
      <c r="G38" s="4"/>
      <c r="H38" s="2" t="s">
        <v>10</v>
      </c>
      <c r="I38" s="2"/>
    </row>
    <row r="39" spans="1:9" ht="30" x14ac:dyDescent="0.25">
      <c r="A39" s="6" t="s">
        <v>112</v>
      </c>
      <c r="B39" s="2" t="s">
        <v>113</v>
      </c>
      <c r="C39" s="2" t="s">
        <v>26</v>
      </c>
      <c r="D39" s="2"/>
      <c r="E39" s="2"/>
      <c r="F39" s="2"/>
      <c r="G39" s="4">
        <v>1200000</v>
      </c>
      <c r="H39" s="2"/>
      <c r="I39" s="2"/>
    </row>
    <row r="40" spans="1:9" ht="20.100000000000001" customHeight="1" x14ac:dyDescent="0.25">
      <c r="A40" s="6" t="s">
        <v>78</v>
      </c>
      <c r="B40" s="2" t="s">
        <v>25</v>
      </c>
      <c r="C40" s="2" t="s">
        <v>26</v>
      </c>
      <c r="D40" s="3">
        <v>12500</v>
      </c>
      <c r="E40" s="3">
        <v>8000</v>
      </c>
      <c r="F40" s="3">
        <v>18500</v>
      </c>
      <c r="G40" s="4">
        <v>3000000</v>
      </c>
      <c r="H40" s="2" t="s">
        <v>79</v>
      </c>
      <c r="I40" s="2" t="s">
        <v>80</v>
      </c>
    </row>
    <row r="41" spans="1:9" ht="60" hidden="1" x14ac:dyDescent="0.25">
      <c r="A41" s="6" t="s">
        <v>81</v>
      </c>
      <c r="B41" s="2" t="s">
        <v>8</v>
      </c>
      <c r="C41" s="2" t="s">
        <v>82</v>
      </c>
      <c r="D41" s="2"/>
      <c r="E41" s="2"/>
      <c r="F41" s="2"/>
      <c r="G41" s="4"/>
      <c r="H41" s="2"/>
      <c r="I41" s="2" t="s">
        <v>83</v>
      </c>
    </row>
    <row r="42" spans="1:9" x14ac:dyDescent="0.25">
      <c r="A42" s="6" t="s">
        <v>84</v>
      </c>
      <c r="B42" s="2" t="s">
        <v>25</v>
      </c>
      <c r="C42" s="2" t="s">
        <v>9</v>
      </c>
      <c r="D42" s="3">
        <v>1250</v>
      </c>
      <c r="E42" s="2">
        <v>580</v>
      </c>
      <c r="F42" s="2">
        <v>2940</v>
      </c>
      <c r="G42" s="4">
        <v>1100000</v>
      </c>
      <c r="H42" s="2" t="s">
        <v>85</v>
      </c>
      <c r="I42" s="2"/>
    </row>
    <row r="43" spans="1:9" ht="30" hidden="1" x14ac:dyDescent="0.25">
      <c r="A43" s="6" t="s">
        <v>86</v>
      </c>
      <c r="B43" s="2" t="s">
        <v>8</v>
      </c>
      <c r="C43" s="2" t="s">
        <v>9</v>
      </c>
      <c r="D43" s="2"/>
      <c r="E43" s="2"/>
      <c r="F43" s="2"/>
      <c r="G43" s="4"/>
      <c r="H43" s="2"/>
      <c r="I43" s="2"/>
    </row>
    <row r="44" spans="1:9" ht="30" x14ac:dyDescent="0.25">
      <c r="A44" s="6" t="s">
        <v>87</v>
      </c>
      <c r="B44" s="2" t="s">
        <v>25</v>
      </c>
      <c r="C44" s="2" t="s">
        <v>26</v>
      </c>
      <c r="D44" s="3">
        <v>20000</v>
      </c>
      <c r="E44" s="3">
        <v>6000</v>
      </c>
      <c r="F44" s="3">
        <v>12000</v>
      </c>
      <c r="G44" s="4">
        <v>1300000</v>
      </c>
      <c r="H44" s="2" t="s">
        <v>21</v>
      </c>
      <c r="I44" s="2" t="s">
        <v>88</v>
      </c>
    </row>
    <row r="45" spans="1:9" ht="15.95" customHeight="1" x14ac:dyDescent="0.25">
      <c r="A45" s="6" t="s">
        <v>89</v>
      </c>
      <c r="B45" s="2" t="s">
        <v>48</v>
      </c>
      <c r="C45" s="2" t="s">
        <v>9</v>
      </c>
      <c r="D45" s="3">
        <v>9200</v>
      </c>
      <c r="E45" s="3">
        <v>5000</v>
      </c>
      <c r="F45" s="3">
        <v>13000</v>
      </c>
      <c r="G45" s="4">
        <v>2500000</v>
      </c>
      <c r="H45" s="2" t="s">
        <v>90</v>
      </c>
      <c r="I45" s="2"/>
    </row>
    <row r="46" spans="1:9" ht="30" x14ac:dyDescent="0.25">
      <c r="A46" s="6" t="s">
        <v>91</v>
      </c>
      <c r="B46" s="2" t="s">
        <v>8</v>
      </c>
      <c r="C46" s="2" t="s">
        <v>9</v>
      </c>
      <c r="D46" s="3">
        <v>22050</v>
      </c>
      <c r="E46" s="3">
        <v>1200</v>
      </c>
      <c r="F46" s="3">
        <v>5000</v>
      </c>
      <c r="G46" s="4">
        <v>500000</v>
      </c>
      <c r="H46" s="2"/>
      <c r="I46" s="2" t="s">
        <v>92</v>
      </c>
    </row>
    <row r="47" spans="1:9" hidden="1" x14ac:dyDescent="0.25">
      <c r="A47" s="6" t="s">
        <v>93</v>
      </c>
      <c r="B47" s="2" t="s">
        <v>8</v>
      </c>
      <c r="C47" s="2" t="s">
        <v>9</v>
      </c>
      <c r="D47" s="2"/>
      <c r="E47" s="2"/>
      <c r="F47" s="2"/>
      <c r="G47" s="4"/>
      <c r="H47" s="2"/>
      <c r="I47" s="2"/>
    </row>
    <row r="48" spans="1:9" ht="30" hidden="1" x14ac:dyDescent="0.25">
      <c r="A48" s="6" t="s">
        <v>94</v>
      </c>
      <c r="B48" s="2" t="s">
        <v>95</v>
      </c>
      <c r="C48" s="2" t="s">
        <v>26</v>
      </c>
      <c r="D48" s="2"/>
      <c r="E48" s="3">
        <v>1000</v>
      </c>
      <c r="F48" s="2"/>
      <c r="G48" s="4"/>
      <c r="H48" s="2" t="s">
        <v>10</v>
      </c>
      <c r="I48" s="2"/>
    </row>
    <row r="49" spans="1:9" ht="30" hidden="1" x14ac:dyDescent="0.25">
      <c r="A49" s="6" t="s">
        <v>96</v>
      </c>
      <c r="B49" s="2" t="s">
        <v>8</v>
      </c>
      <c r="C49" s="2" t="s">
        <v>26</v>
      </c>
      <c r="D49" s="2"/>
      <c r="E49" s="2"/>
      <c r="F49" s="2"/>
      <c r="G49" s="4"/>
      <c r="H49" s="2" t="s">
        <v>10</v>
      </c>
      <c r="I49" s="2"/>
    </row>
    <row r="50" spans="1:9" ht="30" hidden="1" x14ac:dyDescent="0.25">
      <c r="A50" s="6" t="s">
        <v>97</v>
      </c>
      <c r="B50" s="2" t="s">
        <v>40</v>
      </c>
      <c r="C50" s="2" t="s">
        <v>41</v>
      </c>
      <c r="D50" s="2"/>
      <c r="E50" s="2"/>
      <c r="F50" s="2"/>
      <c r="G50" s="4"/>
      <c r="H50" s="2" t="s">
        <v>98</v>
      </c>
      <c r="I50" s="2"/>
    </row>
    <row r="51" spans="1:9" ht="30" hidden="1" x14ac:dyDescent="0.25">
      <c r="A51" s="6" t="s">
        <v>99</v>
      </c>
      <c r="B51" s="2" t="s">
        <v>8</v>
      </c>
      <c r="C51" s="2" t="s">
        <v>26</v>
      </c>
      <c r="D51" s="2"/>
      <c r="E51" s="2"/>
      <c r="F51" s="2"/>
      <c r="G51" s="4"/>
      <c r="H51" s="2" t="s">
        <v>100</v>
      </c>
      <c r="I51" s="2"/>
    </row>
    <row r="52" spans="1:9" hidden="1" x14ac:dyDescent="0.25">
      <c r="A52" s="6" t="s">
        <v>101</v>
      </c>
      <c r="B52" s="2" t="s">
        <v>25</v>
      </c>
      <c r="C52" s="2" t="s">
        <v>41</v>
      </c>
      <c r="D52" s="2"/>
      <c r="E52" s="2"/>
      <c r="F52" s="2"/>
      <c r="G52" s="4"/>
      <c r="H52" s="2"/>
      <c r="I52" s="2"/>
    </row>
    <row r="53" spans="1:9" x14ac:dyDescent="0.25">
      <c r="A53" s="6" t="s">
        <v>102</v>
      </c>
      <c r="B53" s="2" t="s">
        <v>25</v>
      </c>
      <c r="C53" s="2" t="s">
        <v>9</v>
      </c>
      <c r="D53" s="3">
        <v>9181</v>
      </c>
      <c r="E53" s="3">
        <v>3500</v>
      </c>
      <c r="F53" s="3">
        <v>24500</v>
      </c>
      <c r="G53" s="5" t="s">
        <v>104</v>
      </c>
      <c r="H53" s="2" t="s">
        <v>17</v>
      </c>
      <c r="I53" s="2" t="s">
        <v>103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topLeftCell="A2" zoomScale="125" zoomScaleNormal="125" zoomScalePageLayoutView="125" workbookViewId="0">
      <selection activeCell="B12" sqref="B12"/>
    </sheetView>
  </sheetViews>
  <sheetFormatPr defaultColWidth="8.85546875" defaultRowHeight="15" x14ac:dyDescent="0.25"/>
  <cols>
    <col min="1" max="1" width="20.28515625" customWidth="1"/>
    <col min="2" max="2" width="33.42578125" bestFit="1" customWidth="1"/>
    <col min="3" max="3" width="16.28515625" bestFit="1" customWidth="1"/>
    <col min="4" max="4" width="33" bestFit="1" customWidth="1"/>
    <col min="5" max="5" width="34.42578125" bestFit="1" customWidth="1"/>
    <col min="6" max="6" width="8" bestFit="1" customWidth="1"/>
    <col min="7" max="7" width="15.85546875" bestFit="1" customWidth="1"/>
  </cols>
  <sheetData>
    <row r="1" spans="1:8" x14ac:dyDescent="0.25">
      <c r="A1" s="12" t="s">
        <v>234</v>
      </c>
    </row>
    <row r="2" spans="1:8" x14ac:dyDescent="0.25">
      <c r="A2" s="12" t="s">
        <v>235</v>
      </c>
    </row>
    <row r="3" spans="1:8" x14ac:dyDescent="0.25">
      <c r="A3" s="12" t="s">
        <v>236</v>
      </c>
    </row>
    <row r="4" spans="1:8" x14ac:dyDescent="0.25">
      <c r="A4" s="12" t="s">
        <v>115</v>
      </c>
      <c r="B4" s="12"/>
      <c r="C4" s="12"/>
      <c r="D4" s="12"/>
      <c r="E4" s="12"/>
      <c r="F4" s="12"/>
      <c r="G4" s="12"/>
    </row>
    <row r="5" spans="1:8" x14ac:dyDescent="0.25">
      <c r="A5" s="12" t="s">
        <v>116</v>
      </c>
      <c r="B5" s="12" t="s">
        <v>117</v>
      </c>
      <c r="C5" s="12" t="s">
        <v>118</v>
      </c>
      <c r="D5" s="12" t="s">
        <v>119</v>
      </c>
      <c r="E5" s="12" t="s">
        <v>120</v>
      </c>
      <c r="F5" s="12" t="s">
        <v>5</v>
      </c>
      <c r="G5" s="12" t="s">
        <v>121</v>
      </c>
    </row>
    <row r="6" spans="1:8" x14ac:dyDescent="0.25">
      <c r="A6" t="s">
        <v>7</v>
      </c>
      <c r="B6" t="s">
        <v>122</v>
      </c>
      <c r="C6" t="s">
        <v>217</v>
      </c>
      <c r="D6" t="s">
        <v>9</v>
      </c>
    </row>
    <row r="7" spans="1:8" x14ac:dyDescent="0.25">
      <c r="A7" t="s">
        <v>16</v>
      </c>
      <c r="B7" t="s">
        <v>123</v>
      </c>
      <c r="C7" t="s">
        <v>218</v>
      </c>
      <c r="D7" t="s">
        <v>125</v>
      </c>
      <c r="E7" s="10">
        <v>8900000</v>
      </c>
      <c r="F7" t="s">
        <v>126</v>
      </c>
      <c r="G7" t="s">
        <v>18</v>
      </c>
      <c r="H7" t="s">
        <v>247</v>
      </c>
    </row>
    <row r="8" spans="1:8" x14ac:dyDescent="0.25">
      <c r="A8" t="s">
        <v>127</v>
      </c>
      <c r="B8" t="s">
        <v>128</v>
      </c>
      <c r="C8" t="s">
        <v>111</v>
      </c>
      <c r="D8" t="s">
        <v>9</v>
      </c>
      <c r="F8" t="s">
        <v>10</v>
      </c>
      <c r="G8" t="s">
        <v>92</v>
      </c>
    </row>
    <row r="9" spans="1:8" x14ac:dyDescent="0.25">
      <c r="A9" t="s">
        <v>129</v>
      </c>
      <c r="B9" t="s">
        <v>130</v>
      </c>
      <c r="C9" t="s">
        <v>219</v>
      </c>
      <c r="D9" t="s">
        <v>125</v>
      </c>
      <c r="E9" s="10">
        <v>265000</v>
      </c>
      <c r="F9" t="s">
        <v>131</v>
      </c>
    </row>
    <row r="10" spans="1:8" x14ac:dyDescent="0.25">
      <c r="A10" t="s">
        <v>132</v>
      </c>
      <c r="B10" t="s">
        <v>133</v>
      </c>
      <c r="C10" t="s">
        <v>220</v>
      </c>
      <c r="D10" t="s">
        <v>134</v>
      </c>
      <c r="E10" s="10">
        <v>200000</v>
      </c>
      <c r="F10" t="s">
        <v>135</v>
      </c>
    </row>
    <row r="11" spans="1:8" x14ac:dyDescent="0.25">
      <c r="A11" t="s">
        <v>136</v>
      </c>
      <c r="B11" t="s">
        <v>137</v>
      </c>
      <c r="C11" t="s">
        <v>221</v>
      </c>
      <c r="D11" t="s">
        <v>108</v>
      </c>
      <c r="E11" t="s">
        <v>138</v>
      </c>
    </row>
    <row r="12" spans="1:8" x14ac:dyDescent="0.25">
      <c r="A12" t="s">
        <v>139</v>
      </c>
      <c r="B12" t="s">
        <v>140</v>
      </c>
      <c r="C12" t="s">
        <v>222</v>
      </c>
      <c r="D12" t="s">
        <v>108</v>
      </c>
      <c r="E12" s="10">
        <v>75000</v>
      </c>
      <c r="G12" t="s">
        <v>141</v>
      </c>
    </row>
    <row r="13" spans="1:8" x14ac:dyDescent="0.25">
      <c r="A13" t="s">
        <v>142</v>
      </c>
      <c r="B13" t="s">
        <v>143</v>
      </c>
      <c r="C13" t="s">
        <v>223</v>
      </c>
      <c r="D13" t="s">
        <v>125</v>
      </c>
      <c r="E13" s="10">
        <v>250000</v>
      </c>
      <c r="F13" t="s">
        <v>144</v>
      </c>
    </row>
    <row r="14" spans="1:8" x14ac:dyDescent="0.25">
      <c r="A14" t="s">
        <v>145</v>
      </c>
      <c r="B14" t="s">
        <v>146</v>
      </c>
      <c r="C14" t="s">
        <v>224</v>
      </c>
      <c r="D14" t="s">
        <v>9</v>
      </c>
      <c r="E14" s="10">
        <v>1200000</v>
      </c>
      <c r="F14" t="s">
        <v>10</v>
      </c>
    </row>
    <row r="15" spans="1:8" x14ac:dyDescent="0.25">
      <c r="A15" t="s">
        <v>147</v>
      </c>
      <c r="B15" t="s">
        <v>148</v>
      </c>
      <c r="C15" t="s">
        <v>225</v>
      </c>
      <c r="D15" t="s">
        <v>149</v>
      </c>
      <c r="E15" s="10">
        <v>109000</v>
      </c>
      <c r="F15" t="s">
        <v>150</v>
      </c>
    </row>
    <row r="16" spans="1:8" x14ac:dyDescent="0.25">
      <c r="A16" t="s">
        <v>151</v>
      </c>
      <c r="B16" t="s">
        <v>152</v>
      </c>
      <c r="C16" t="s">
        <v>226</v>
      </c>
      <c r="D16" t="s">
        <v>125</v>
      </c>
      <c r="E16" t="s">
        <v>153</v>
      </c>
      <c r="F16" t="s">
        <v>154</v>
      </c>
    </row>
    <row r="17" spans="1:7" x14ac:dyDescent="0.25">
      <c r="A17" t="s">
        <v>39</v>
      </c>
      <c r="B17" t="s">
        <v>155</v>
      </c>
      <c r="C17" t="s">
        <v>217</v>
      </c>
      <c r="D17" t="s">
        <v>108</v>
      </c>
      <c r="E17" s="10">
        <v>225000</v>
      </c>
      <c r="F17" t="s">
        <v>69</v>
      </c>
      <c r="G17" t="s">
        <v>156</v>
      </c>
    </row>
    <row r="18" spans="1:7" x14ac:dyDescent="0.25">
      <c r="A18" t="s">
        <v>157</v>
      </c>
      <c r="B18" t="s">
        <v>158</v>
      </c>
      <c r="C18" t="s">
        <v>217</v>
      </c>
      <c r="D18" t="s">
        <v>125</v>
      </c>
      <c r="E18" s="10">
        <v>150000</v>
      </c>
      <c r="F18" t="s">
        <v>159</v>
      </c>
    </row>
    <row r="19" spans="1:7" x14ac:dyDescent="0.25">
      <c r="A19" t="s">
        <v>160</v>
      </c>
      <c r="B19" t="s">
        <v>161</v>
      </c>
      <c r="C19" t="s">
        <v>227</v>
      </c>
      <c r="D19" t="s">
        <v>149</v>
      </c>
      <c r="E19" s="10">
        <v>300000</v>
      </c>
      <c r="F19" t="s">
        <v>162</v>
      </c>
    </row>
    <row r="20" spans="1:7" x14ac:dyDescent="0.25">
      <c r="A20" t="s">
        <v>163</v>
      </c>
      <c r="B20" t="s">
        <v>164</v>
      </c>
      <c r="C20" t="s">
        <v>228</v>
      </c>
      <c r="D20" t="s">
        <v>9</v>
      </c>
      <c r="E20" t="s">
        <v>138</v>
      </c>
      <c r="F20" t="s">
        <v>165</v>
      </c>
      <c r="G20" t="s">
        <v>166</v>
      </c>
    </row>
    <row r="21" spans="1:7" x14ac:dyDescent="0.25">
      <c r="A21" t="s">
        <v>167</v>
      </c>
      <c r="B21" t="s">
        <v>168</v>
      </c>
      <c r="C21" t="s">
        <v>217</v>
      </c>
      <c r="D21" t="s">
        <v>125</v>
      </c>
      <c r="E21" s="10">
        <v>630000</v>
      </c>
      <c r="F21" t="s">
        <v>169</v>
      </c>
      <c r="G21" t="s">
        <v>92</v>
      </c>
    </row>
    <row r="22" spans="1:7" x14ac:dyDescent="0.25">
      <c r="A22" t="s">
        <v>53</v>
      </c>
      <c r="B22" t="s">
        <v>170</v>
      </c>
      <c r="C22" t="s">
        <v>113</v>
      </c>
      <c r="D22" t="s">
        <v>108</v>
      </c>
      <c r="E22" t="s">
        <v>171</v>
      </c>
      <c r="F22" t="s">
        <v>172</v>
      </c>
    </row>
    <row r="23" spans="1:7" x14ac:dyDescent="0.25">
      <c r="A23" t="s">
        <v>56</v>
      </c>
      <c r="B23" t="s">
        <v>173</v>
      </c>
      <c r="C23" t="s">
        <v>225</v>
      </c>
      <c r="D23" t="s">
        <v>125</v>
      </c>
      <c r="E23" s="10">
        <v>800000</v>
      </c>
      <c r="F23" t="s">
        <v>154</v>
      </c>
    </row>
    <row r="24" spans="1:7" x14ac:dyDescent="0.25">
      <c r="A24" t="s">
        <v>174</v>
      </c>
      <c r="B24" t="s">
        <v>175</v>
      </c>
      <c r="C24" t="s">
        <v>217</v>
      </c>
      <c r="D24" t="s">
        <v>9</v>
      </c>
      <c r="E24" s="10">
        <v>1400000</v>
      </c>
      <c r="F24" t="s">
        <v>176</v>
      </c>
      <c r="G24" t="s">
        <v>176</v>
      </c>
    </row>
    <row r="25" spans="1:7" x14ac:dyDescent="0.25">
      <c r="A25" t="s">
        <v>66</v>
      </c>
      <c r="B25" t="s">
        <v>177</v>
      </c>
      <c r="C25" t="s">
        <v>229</v>
      </c>
      <c r="D25" t="s">
        <v>125</v>
      </c>
      <c r="E25" s="10">
        <v>460000</v>
      </c>
      <c r="F25" t="s">
        <v>178</v>
      </c>
    </row>
    <row r="26" spans="1:7" x14ac:dyDescent="0.25">
      <c r="A26" t="s">
        <v>179</v>
      </c>
      <c r="B26" t="s">
        <v>180</v>
      </c>
      <c r="C26" t="s">
        <v>217</v>
      </c>
      <c r="D26" t="s">
        <v>9</v>
      </c>
      <c r="E26" s="10">
        <v>2100000</v>
      </c>
      <c r="F26" t="s">
        <v>181</v>
      </c>
      <c r="G26" t="s">
        <v>182</v>
      </c>
    </row>
    <row r="27" spans="1:7" x14ac:dyDescent="0.25">
      <c r="A27" t="s">
        <v>74</v>
      </c>
      <c r="B27" t="s">
        <v>183</v>
      </c>
      <c r="C27" t="s">
        <v>225</v>
      </c>
      <c r="D27" t="s">
        <v>125</v>
      </c>
      <c r="E27" s="10">
        <v>1200000</v>
      </c>
      <c r="F27" t="s">
        <v>10</v>
      </c>
    </row>
    <row r="28" spans="1:7" x14ac:dyDescent="0.25">
      <c r="A28" t="s">
        <v>75</v>
      </c>
      <c r="B28" t="s">
        <v>184</v>
      </c>
      <c r="C28" t="s">
        <v>225</v>
      </c>
      <c r="D28" t="s">
        <v>125</v>
      </c>
      <c r="E28" s="10">
        <v>7300000</v>
      </c>
      <c r="F28" t="s">
        <v>154</v>
      </c>
    </row>
    <row r="29" spans="1:7" x14ac:dyDescent="0.25">
      <c r="A29" t="s">
        <v>86</v>
      </c>
      <c r="B29" t="s">
        <v>185</v>
      </c>
      <c r="C29" t="s">
        <v>230</v>
      </c>
      <c r="D29" t="s">
        <v>9</v>
      </c>
      <c r="E29" s="10">
        <v>1600000</v>
      </c>
      <c r="F29" t="s">
        <v>186</v>
      </c>
    </row>
    <row r="30" spans="1:7" x14ac:dyDescent="0.25">
      <c r="A30" t="s">
        <v>187</v>
      </c>
      <c r="B30" t="s">
        <v>188</v>
      </c>
      <c r="C30" t="s">
        <v>113</v>
      </c>
      <c r="D30" t="s">
        <v>149</v>
      </c>
      <c r="E30" s="10">
        <v>750000</v>
      </c>
      <c r="F30" t="s">
        <v>189</v>
      </c>
    </row>
    <row r="31" spans="1:7" x14ac:dyDescent="0.25">
      <c r="A31" t="s">
        <v>190</v>
      </c>
      <c r="B31" t="s">
        <v>191</v>
      </c>
      <c r="C31" t="s">
        <v>219</v>
      </c>
      <c r="D31" t="s">
        <v>9</v>
      </c>
      <c r="E31" s="10">
        <v>1370000</v>
      </c>
      <c r="F31" t="s">
        <v>192</v>
      </c>
    </row>
    <row r="32" spans="1:7" x14ac:dyDescent="0.25">
      <c r="A32" t="s">
        <v>193</v>
      </c>
      <c r="B32" t="s">
        <v>194</v>
      </c>
      <c r="C32" t="s">
        <v>231</v>
      </c>
      <c r="D32" t="s">
        <v>9</v>
      </c>
      <c r="E32" s="11">
        <v>1.6</v>
      </c>
      <c r="F32" t="s">
        <v>195</v>
      </c>
      <c r="G32" t="s">
        <v>196</v>
      </c>
    </row>
    <row r="33" spans="1:7" x14ac:dyDescent="0.25">
      <c r="A33" t="s">
        <v>197</v>
      </c>
      <c r="B33" t="s">
        <v>198</v>
      </c>
      <c r="C33" t="s">
        <v>225</v>
      </c>
      <c r="D33" t="s">
        <v>125</v>
      </c>
      <c r="E33" s="10">
        <v>13000</v>
      </c>
      <c r="F33" t="s">
        <v>199</v>
      </c>
    </row>
    <row r="34" spans="1:7" x14ac:dyDescent="0.25">
      <c r="A34" t="s">
        <v>91</v>
      </c>
      <c r="B34" t="s">
        <v>200</v>
      </c>
      <c r="C34" t="s">
        <v>225</v>
      </c>
      <c r="D34" t="s">
        <v>9</v>
      </c>
      <c r="E34" s="10">
        <v>609000</v>
      </c>
      <c r="F34" t="s">
        <v>201</v>
      </c>
      <c r="G34" t="s">
        <v>92</v>
      </c>
    </row>
    <row r="35" spans="1:7" x14ac:dyDescent="0.25">
      <c r="A35" t="s">
        <v>202</v>
      </c>
      <c r="B35" t="s">
        <v>203</v>
      </c>
      <c r="C35" t="s">
        <v>232</v>
      </c>
      <c r="D35" t="s">
        <v>9</v>
      </c>
      <c r="E35" s="10">
        <v>500000</v>
      </c>
      <c r="F35" t="s">
        <v>204</v>
      </c>
    </row>
    <row r="36" spans="1:7" x14ac:dyDescent="0.25">
      <c r="A36" t="s">
        <v>93</v>
      </c>
      <c r="B36" t="s">
        <v>205</v>
      </c>
      <c r="C36" t="s">
        <v>124</v>
      </c>
      <c r="D36" t="s">
        <v>9</v>
      </c>
      <c r="E36" s="10">
        <v>3000000</v>
      </c>
      <c r="F36" t="s">
        <v>206</v>
      </c>
    </row>
    <row r="37" spans="1:7" x14ac:dyDescent="0.25">
      <c r="A37" t="s">
        <v>207</v>
      </c>
      <c r="B37" t="s">
        <v>208</v>
      </c>
      <c r="C37" t="s">
        <v>219</v>
      </c>
      <c r="D37" t="s">
        <v>108</v>
      </c>
      <c r="E37" s="10">
        <v>2300000</v>
      </c>
      <c r="F37" t="s">
        <v>209</v>
      </c>
    </row>
    <row r="38" spans="1:7" x14ac:dyDescent="0.25">
      <c r="A38" t="s">
        <v>94</v>
      </c>
      <c r="B38" t="s">
        <v>210</v>
      </c>
      <c r="C38" t="s">
        <v>229</v>
      </c>
      <c r="D38" t="s">
        <v>108</v>
      </c>
      <c r="E38" s="10">
        <v>480000</v>
      </c>
      <c r="F38" t="s">
        <v>154</v>
      </c>
      <c r="G38" t="s">
        <v>211</v>
      </c>
    </row>
    <row r="39" spans="1:7" x14ac:dyDescent="0.25">
      <c r="A39" t="s">
        <v>96</v>
      </c>
      <c r="B39" t="s">
        <v>212</v>
      </c>
      <c r="C39" t="s">
        <v>225</v>
      </c>
      <c r="D39" t="s">
        <v>149</v>
      </c>
      <c r="E39" s="10">
        <v>332000</v>
      </c>
      <c r="F39" t="s">
        <v>44</v>
      </c>
    </row>
    <row r="40" spans="1:7" x14ac:dyDescent="0.25">
      <c r="A40" t="s">
        <v>97</v>
      </c>
      <c r="B40" t="s">
        <v>213</v>
      </c>
      <c r="C40" t="s">
        <v>233</v>
      </c>
      <c r="D40" t="s">
        <v>108</v>
      </c>
      <c r="E40" t="s">
        <v>214</v>
      </c>
      <c r="F40" t="s">
        <v>215</v>
      </c>
    </row>
    <row r="41" spans="1:7" x14ac:dyDescent="0.25">
      <c r="A41" t="s">
        <v>99</v>
      </c>
      <c r="B41" t="s">
        <v>216</v>
      </c>
      <c r="C41" t="s">
        <v>217</v>
      </c>
      <c r="D41" t="s">
        <v>125</v>
      </c>
      <c r="E41" s="10">
        <v>500000</v>
      </c>
      <c r="F41" t="s">
        <v>100</v>
      </c>
    </row>
  </sheetData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K90"/>
  <sheetViews>
    <sheetView tabSelected="1" zoomScale="75" zoomScaleNormal="75" zoomScalePageLayoutView="150" workbookViewId="0">
      <selection activeCell="D32" sqref="D32"/>
    </sheetView>
  </sheetViews>
  <sheetFormatPr defaultColWidth="8.85546875" defaultRowHeight="15" x14ac:dyDescent="0.25"/>
  <cols>
    <col min="1" max="1" width="15.7109375" bestFit="1" customWidth="1"/>
    <col min="2" max="2" width="20.42578125" bestFit="1" customWidth="1"/>
    <col min="3" max="3" width="18.140625" style="14" customWidth="1"/>
    <col min="4" max="4" width="23.85546875" style="14" customWidth="1"/>
    <col min="5" max="5" width="11.140625" style="18" customWidth="1"/>
    <col min="6" max="6" width="9.85546875" customWidth="1"/>
    <col min="7" max="7" width="9.42578125" customWidth="1"/>
    <col min="8" max="8" width="12" style="15" customWidth="1"/>
    <col min="9" max="9" width="10.42578125" style="41" customWidth="1"/>
  </cols>
  <sheetData>
    <row r="2" spans="1:11" ht="39" customHeight="1" thickBot="1" x14ac:dyDescent="0.4">
      <c r="A2" s="45" t="s">
        <v>260</v>
      </c>
      <c r="B2" s="45"/>
      <c r="C2" s="45"/>
      <c r="D2" s="45"/>
      <c r="E2" s="45"/>
      <c r="F2" s="45"/>
      <c r="G2" s="45"/>
      <c r="H2" s="45"/>
    </row>
    <row r="3" spans="1:11" ht="45.75" thickBot="1" x14ac:dyDescent="0.3">
      <c r="A3" s="29" t="s">
        <v>116</v>
      </c>
      <c r="B3" s="30" t="s">
        <v>118</v>
      </c>
      <c r="C3" s="30" t="s">
        <v>255</v>
      </c>
      <c r="D3" s="30" t="s">
        <v>263</v>
      </c>
      <c r="E3" s="31" t="s">
        <v>238</v>
      </c>
      <c r="F3" s="30" t="s">
        <v>105</v>
      </c>
      <c r="G3" s="30" t="s">
        <v>237</v>
      </c>
      <c r="H3" s="32" t="s">
        <v>120</v>
      </c>
      <c r="I3" s="37"/>
      <c r="J3" s="13"/>
      <c r="K3" s="13"/>
    </row>
    <row r="4" spans="1:11" x14ac:dyDescent="0.25">
      <c r="A4" s="38" t="s">
        <v>13</v>
      </c>
      <c r="B4" s="16" t="s">
        <v>246</v>
      </c>
      <c r="C4" s="20" t="s">
        <v>14</v>
      </c>
      <c r="D4" s="20"/>
      <c r="E4" s="21">
        <v>23055</v>
      </c>
      <c r="F4" s="22">
        <v>13000</v>
      </c>
      <c r="G4" s="22">
        <v>33000</v>
      </c>
      <c r="H4" s="17">
        <v>6500000</v>
      </c>
      <c r="I4" s="42">
        <f>H4/(G4-F4)</f>
        <v>325</v>
      </c>
    </row>
    <row r="5" spans="1:11" x14ac:dyDescent="0.25">
      <c r="A5" s="39" t="s">
        <v>129</v>
      </c>
      <c r="B5" s="23" t="s">
        <v>219</v>
      </c>
      <c r="C5" s="24" t="s">
        <v>125</v>
      </c>
      <c r="D5" s="24"/>
      <c r="E5" s="25">
        <v>21277</v>
      </c>
      <c r="F5" s="33">
        <v>13500</v>
      </c>
      <c r="G5" s="33">
        <v>16000</v>
      </c>
      <c r="H5" s="26">
        <v>265000</v>
      </c>
      <c r="I5" s="42">
        <f t="shared" ref="I5:I36" si="0">H5/(G5-F5)</f>
        <v>106</v>
      </c>
      <c r="J5" t="s">
        <v>239</v>
      </c>
      <c r="K5" t="s">
        <v>250</v>
      </c>
    </row>
    <row r="6" spans="1:11" hidden="1" x14ac:dyDescent="0.25">
      <c r="A6" s="39" t="s">
        <v>132</v>
      </c>
      <c r="B6" s="23" t="s">
        <v>248</v>
      </c>
      <c r="C6" s="24" t="s">
        <v>134</v>
      </c>
      <c r="D6" s="24"/>
      <c r="E6" s="19">
        <v>6534</v>
      </c>
      <c r="F6" s="33"/>
      <c r="G6" s="33">
        <v>2800</v>
      </c>
      <c r="H6" s="26">
        <v>200000</v>
      </c>
      <c r="I6" s="42">
        <f t="shared" si="0"/>
        <v>71.428571428571431</v>
      </c>
      <c r="J6" t="s">
        <v>239</v>
      </c>
    </row>
    <row r="7" spans="1:11" hidden="1" x14ac:dyDescent="0.25">
      <c r="A7" s="39" t="s">
        <v>139</v>
      </c>
      <c r="B7" s="23" t="s">
        <v>222</v>
      </c>
      <c r="C7" s="24" t="s">
        <v>108</v>
      </c>
      <c r="D7" s="24"/>
      <c r="E7" s="19">
        <v>5210</v>
      </c>
      <c r="F7" s="33"/>
      <c r="G7" s="33">
        <v>5000</v>
      </c>
      <c r="H7" s="26">
        <v>75000</v>
      </c>
      <c r="I7" s="42">
        <f t="shared" si="0"/>
        <v>15</v>
      </c>
      <c r="J7" t="s">
        <v>239</v>
      </c>
    </row>
    <row r="8" spans="1:11" hidden="1" x14ac:dyDescent="0.25">
      <c r="A8" s="39" t="s">
        <v>142</v>
      </c>
      <c r="B8" s="23" t="s">
        <v>223</v>
      </c>
      <c r="C8" s="24" t="s">
        <v>125</v>
      </c>
      <c r="D8" s="24"/>
      <c r="E8" s="19">
        <v>2794</v>
      </c>
      <c r="F8" s="33"/>
      <c r="G8" s="33">
        <v>1248</v>
      </c>
      <c r="H8" s="26">
        <v>250000</v>
      </c>
      <c r="I8" s="42">
        <f t="shared" si="0"/>
        <v>200.32051282051282</v>
      </c>
      <c r="J8" t="s">
        <v>239</v>
      </c>
    </row>
    <row r="9" spans="1:11" x14ac:dyDescent="0.25">
      <c r="A9" s="39" t="s">
        <v>145</v>
      </c>
      <c r="B9" s="23" t="s">
        <v>224</v>
      </c>
      <c r="C9" s="24" t="s">
        <v>9</v>
      </c>
      <c r="D9" s="46" t="s">
        <v>265</v>
      </c>
      <c r="E9" s="19">
        <v>781</v>
      </c>
      <c r="F9" s="33">
        <v>4500</v>
      </c>
      <c r="G9" s="33">
        <v>6624</v>
      </c>
      <c r="H9" s="26">
        <v>1405026</v>
      </c>
      <c r="I9" s="44">
        <f>H9/G9</f>
        <v>212.11141304347825</v>
      </c>
      <c r="J9" t="s">
        <v>239</v>
      </c>
    </row>
    <row r="10" spans="1:11" x14ac:dyDescent="0.25">
      <c r="A10" s="39" t="s">
        <v>147</v>
      </c>
      <c r="B10" s="23" t="s">
        <v>225</v>
      </c>
      <c r="C10" s="24" t="s">
        <v>149</v>
      </c>
      <c r="D10" s="24"/>
      <c r="E10" s="19">
        <v>1232</v>
      </c>
      <c r="F10" s="33">
        <v>1158</v>
      </c>
      <c r="G10" s="33">
        <v>2022</v>
      </c>
      <c r="H10" s="26">
        <v>109000</v>
      </c>
      <c r="I10" s="42">
        <f t="shared" si="0"/>
        <v>126.1574074074074</v>
      </c>
      <c r="J10" t="s">
        <v>239</v>
      </c>
    </row>
    <row r="11" spans="1:11" x14ac:dyDescent="0.25">
      <c r="A11" s="39" t="s">
        <v>151</v>
      </c>
      <c r="B11" s="23" t="s">
        <v>226</v>
      </c>
      <c r="C11" s="24" t="s">
        <v>125</v>
      </c>
      <c r="D11" s="24"/>
      <c r="E11" s="19">
        <v>1403</v>
      </c>
      <c r="F11" s="33">
        <v>2200</v>
      </c>
      <c r="G11" s="33">
        <v>4400</v>
      </c>
      <c r="H11" s="26">
        <v>860687</v>
      </c>
      <c r="I11" s="42">
        <f t="shared" si="0"/>
        <v>391.22136363636366</v>
      </c>
      <c r="J11" t="s">
        <v>240</v>
      </c>
      <c r="K11" s="36"/>
    </row>
    <row r="12" spans="1:11" x14ac:dyDescent="0.25">
      <c r="A12" s="39" t="s">
        <v>39</v>
      </c>
      <c r="B12" s="23" t="s">
        <v>217</v>
      </c>
      <c r="C12" s="24" t="s">
        <v>108</v>
      </c>
      <c r="D12" s="24"/>
      <c r="E12" s="19">
        <v>17336</v>
      </c>
      <c r="F12" s="33">
        <v>5200</v>
      </c>
      <c r="G12" s="33">
        <v>5200</v>
      </c>
      <c r="H12" s="26">
        <v>225000</v>
      </c>
      <c r="I12" s="42"/>
      <c r="J12" t="s">
        <v>240</v>
      </c>
      <c r="K12" t="s">
        <v>251</v>
      </c>
    </row>
    <row r="13" spans="1:11" ht="30" x14ac:dyDescent="0.25">
      <c r="A13" s="38" t="s">
        <v>107</v>
      </c>
      <c r="B13" s="16" t="s">
        <v>248</v>
      </c>
      <c r="C13" s="20" t="s">
        <v>108</v>
      </c>
      <c r="D13" s="47" t="s">
        <v>266</v>
      </c>
      <c r="E13" s="21">
        <v>7761</v>
      </c>
      <c r="F13" s="22">
        <v>7000</v>
      </c>
      <c r="G13" s="35">
        <v>10000</v>
      </c>
      <c r="H13" s="17">
        <v>1500000</v>
      </c>
      <c r="I13" s="42">
        <f t="shared" si="0"/>
        <v>500</v>
      </c>
      <c r="J13" t="s">
        <v>240</v>
      </c>
    </row>
    <row r="14" spans="1:11" hidden="1" x14ac:dyDescent="0.25">
      <c r="A14" s="38" t="s">
        <v>45</v>
      </c>
      <c r="B14" s="16" t="s">
        <v>40</v>
      </c>
      <c r="C14" s="20" t="s">
        <v>30</v>
      </c>
      <c r="D14" s="20"/>
      <c r="E14" s="21">
        <v>1521</v>
      </c>
      <c r="F14" s="22">
        <v>3400</v>
      </c>
      <c r="G14" s="22">
        <v>6800</v>
      </c>
      <c r="H14" s="27">
        <v>525000</v>
      </c>
      <c r="I14" s="42">
        <f t="shared" si="0"/>
        <v>154.41176470588235</v>
      </c>
      <c r="K14" t="s">
        <v>252</v>
      </c>
    </row>
    <row r="15" spans="1:11" x14ac:dyDescent="0.25">
      <c r="A15" s="38" t="s">
        <v>47</v>
      </c>
      <c r="B15" s="16" t="s">
        <v>48</v>
      </c>
      <c r="C15" s="20" t="s">
        <v>26</v>
      </c>
      <c r="D15" s="20"/>
      <c r="E15" s="21">
        <v>2730</v>
      </c>
      <c r="F15" s="22">
        <v>3100</v>
      </c>
      <c r="G15" s="22">
        <v>3100</v>
      </c>
      <c r="H15" s="27">
        <v>250000</v>
      </c>
      <c r="I15" s="42"/>
      <c r="J15" t="s">
        <v>240</v>
      </c>
    </row>
    <row r="16" spans="1:11" hidden="1" x14ac:dyDescent="0.25">
      <c r="A16" s="39" t="s">
        <v>157</v>
      </c>
      <c r="B16" s="23" t="s">
        <v>217</v>
      </c>
      <c r="C16" s="24" t="s">
        <v>125</v>
      </c>
      <c r="D16" s="24"/>
      <c r="E16" s="25">
        <v>4740</v>
      </c>
      <c r="F16" s="33"/>
      <c r="G16" s="33">
        <v>700</v>
      </c>
      <c r="H16" s="26">
        <v>150000</v>
      </c>
      <c r="I16" s="42">
        <f t="shared" si="0"/>
        <v>214.28571428571428</v>
      </c>
      <c r="J16" t="s">
        <v>240</v>
      </c>
    </row>
    <row r="17" spans="1:11" hidden="1" x14ac:dyDescent="0.25">
      <c r="A17" s="39" t="s">
        <v>160</v>
      </c>
      <c r="B17" s="23" t="s">
        <v>227</v>
      </c>
      <c r="C17" s="24" t="s">
        <v>149</v>
      </c>
      <c r="D17" s="24"/>
      <c r="E17" s="25">
        <v>1620</v>
      </c>
      <c r="F17" s="33"/>
      <c r="G17" s="33"/>
      <c r="H17" s="26">
        <v>300000</v>
      </c>
      <c r="I17" s="42" t="e">
        <f t="shared" si="0"/>
        <v>#DIV/0!</v>
      </c>
      <c r="J17" t="s">
        <v>240</v>
      </c>
    </row>
    <row r="18" spans="1:11" x14ac:dyDescent="0.25">
      <c r="A18" s="39" t="s">
        <v>167</v>
      </c>
      <c r="B18" s="23" t="s">
        <v>217</v>
      </c>
      <c r="C18" s="24" t="s">
        <v>125</v>
      </c>
      <c r="D18" s="24"/>
      <c r="E18" s="25">
        <v>2314</v>
      </c>
      <c r="F18" s="33">
        <v>1750</v>
      </c>
      <c r="G18" s="33">
        <v>5750</v>
      </c>
      <c r="H18" s="26">
        <v>630000</v>
      </c>
      <c r="I18" s="42">
        <f t="shared" si="0"/>
        <v>157.5</v>
      </c>
      <c r="J18" t="s">
        <v>241</v>
      </c>
      <c r="K18" t="s">
        <v>253</v>
      </c>
    </row>
    <row r="19" spans="1:11" hidden="1" x14ac:dyDescent="0.25">
      <c r="A19" s="39" t="s">
        <v>53</v>
      </c>
      <c r="B19" s="23" t="s">
        <v>113</v>
      </c>
      <c r="C19" s="24" t="s">
        <v>108</v>
      </c>
      <c r="D19" s="24"/>
      <c r="E19" s="19">
        <v>3713</v>
      </c>
      <c r="F19" s="33"/>
      <c r="G19" s="33">
        <v>964</v>
      </c>
      <c r="H19" s="26">
        <v>100000</v>
      </c>
      <c r="I19" s="42">
        <f t="shared" si="0"/>
        <v>103.7344398340249</v>
      </c>
      <c r="J19" t="s">
        <v>241</v>
      </c>
    </row>
    <row r="20" spans="1:11" x14ac:dyDescent="0.25">
      <c r="A20" s="39" t="s">
        <v>56</v>
      </c>
      <c r="B20" s="23" t="s">
        <v>225</v>
      </c>
      <c r="C20" s="24" t="s">
        <v>125</v>
      </c>
      <c r="D20" s="24"/>
      <c r="E20" s="19">
        <v>1140</v>
      </c>
      <c r="F20" s="33">
        <v>3000</v>
      </c>
      <c r="G20" s="33">
        <v>5000</v>
      </c>
      <c r="H20" s="26">
        <v>800000</v>
      </c>
      <c r="I20" s="42">
        <f t="shared" si="0"/>
        <v>400</v>
      </c>
      <c r="J20" t="s">
        <v>241</v>
      </c>
      <c r="K20" t="s">
        <v>254</v>
      </c>
    </row>
    <row r="21" spans="1:11" x14ac:dyDescent="0.25">
      <c r="A21" s="39" t="s">
        <v>174</v>
      </c>
      <c r="B21" s="23" t="s">
        <v>217</v>
      </c>
      <c r="C21" s="24" t="s">
        <v>9</v>
      </c>
      <c r="D21" s="24"/>
      <c r="E21" s="19">
        <v>3275</v>
      </c>
      <c r="F21" s="33" t="s">
        <v>256</v>
      </c>
      <c r="G21" s="33">
        <v>6000</v>
      </c>
      <c r="H21" s="26">
        <v>1400000</v>
      </c>
      <c r="I21" s="42"/>
      <c r="J21" t="s">
        <v>241</v>
      </c>
    </row>
    <row r="22" spans="1:11" x14ac:dyDescent="0.25">
      <c r="A22" s="39" t="s">
        <v>66</v>
      </c>
      <c r="B22" s="23" t="s">
        <v>229</v>
      </c>
      <c r="C22" s="24" t="s">
        <v>125</v>
      </c>
      <c r="D22" s="24"/>
      <c r="E22" s="19">
        <v>4576</v>
      </c>
      <c r="F22" s="33">
        <v>5000</v>
      </c>
      <c r="G22" s="33">
        <v>7500</v>
      </c>
      <c r="H22" s="26">
        <v>606512</v>
      </c>
      <c r="I22" s="42">
        <f t="shared" si="0"/>
        <v>242.60480000000001</v>
      </c>
      <c r="J22" t="s">
        <v>241</v>
      </c>
      <c r="K22" t="s">
        <v>245</v>
      </c>
    </row>
    <row r="23" spans="1:11" x14ac:dyDescent="0.25">
      <c r="A23" s="39" t="s">
        <v>179</v>
      </c>
      <c r="B23" s="23" t="s">
        <v>217</v>
      </c>
      <c r="C23" s="24" t="s">
        <v>9</v>
      </c>
      <c r="D23" s="24" t="s">
        <v>272</v>
      </c>
      <c r="E23" s="19">
        <v>10362</v>
      </c>
      <c r="F23" s="33">
        <v>4000</v>
      </c>
      <c r="G23" s="33">
        <v>6000</v>
      </c>
      <c r="H23" s="26">
        <v>2100000</v>
      </c>
      <c r="I23" s="42">
        <f>H23/G23</f>
        <v>350</v>
      </c>
      <c r="J23" t="s">
        <v>241</v>
      </c>
      <c r="K23" t="s">
        <v>244</v>
      </c>
    </row>
    <row r="24" spans="1:11" x14ac:dyDescent="0.25">
      <c r="A24" s="39" t="s">
        <v>74</v>
      </c>
      <c r="B24" s="23" t="s">
        <v>225</v>
      </c>
      <c r="C24" s="24" t="s">
        <v>125</v>
      </c>
      <c r="D24" s="24"/>
      <c r="E24" s="19">
        <v>4215</v>
      </c>
      <c r="F24" s="33">
        <v>5000</v>
      </c>
      <c r="G24" s="33">
        <v>7500</v>
      </c>
      <c r="H24" s="26">
        <v>1200000</v>
      </c>
      <c r="I24" s="42">
        <f t="shared" si="0"/>
        <v>480</v>
      </c>
      <c r="J24" t="s">
        <v>243</v>
      </c>
    </row>
    <row r="25" spans="1:11" x14ac:dyDescent="0.25">
      <c r="A25" s="39" t="s">
        <v>75</v>
      </c>
      <c r="B25" s="23" t="s">
        <v>225</v>
      </c>
      <c r="C25" s="24" t="s">
        <v>125</v>
      </c>
      <c r="D25" s="24"/>
      <c r="E25" s="19">
        <v>66194</v>
      </c>
      <c r="F25" s="33">
        <v>44000</v>
      </c>
      <c r="G25" s="33">
        <v>44000</v>
      </c>
      <c r="H25" s="26">
        <v>5700000</v>
      </c>
      <c r="I25" s="42"/>
      <c r="J25" t="s">
        <v>243</v>
      </c>
    </row>
    <row r="26" spans="1:11" x14ac:dyDescent="0.25">
      <c r="A26" s="39" t="s">
        <v>86</v>
      </c>
      <c r="B26" s="23" t="s">
        <v>230</v>
      </c>
      <c r="C26" s="24" t="s">
        <v>9</v>
      </c>
      <c r="D26" s="24"/>
      <c r="E26" s="19">
        <v>7220</v>
      </c>
      <c r="F26" s="33">
        <v>5000</v>
      </c>
      <c r="G26" s="33">
        <v>11000</v>
      </c>
      <c r="H26" s="26">
        <v>1600000</v>
      </c>
      <c r="I26" s="42">
        <f>H26/G26</f>
        <v>145.45454545454547</v>
      </c>
      <c r="J26" t="s">
        <v>243</v>
      </c>
    </row>
    <row r="27" spans="1:11" hidden="1" x14ac:dyDescent="0.25">
      <c r="A27" s="39" t="s">
        <v>187</v>
      </c>
      <c r="B27" s="23" t="s">
        <v>113</v>
      </c>
      <c r="C27" s="24" t="s">
        <v>149</v>
      </c>
      <c r="D27" s="24"/>
      <c r="E27" s="19">
        <v>606</v>
      </c>
      <c r="F27" s="33"/>
      <c r="G27" s="33">
        <v>2240</v>
      </c>
      <c r="H27" s="26">
        <v>750000</v>
      </c>
      <c r="I27" s="42">
        <f t="shared" si="0"/>
        <v>334.82142857142856</v>
      </c>
      <c r="J27" t="s">
        <v>243</v>
      </c>
    </row>
    <row r="28" spans="1:11" x14ac:dyDescent="0.25">
      <c r="A28" s="39" t="s">
        <v>190</v>
      </c>
      <c r="B28" s="23" t="s">
        <v>219</v>
      </c>
      <c r="C28" s="24" t="s">
        <v>9</v>
      </c>
      <c r="D28" s="24"/>
      <c r="E28" s="19">
        <v>332</v>
      </c>
      <c r="F28" s="33" t="s">
        <v>257</v>
      </c>
      <c r="G28" s="33">
        <v>3500</v>
      </c>
      <c r="H28" s="26">
        <v>1370000</v>
      </c>
      <c r="I28" s="42"/>
      <c r="J28" t="s">
        <v>243</v>
      </c>
      <c r="K28" t="s">
        <v>249</v>
      </c>
    </row>
    <row r="29" spans="1:11" x14ac:dyDescent="0.25">
      <c r="A29" s="38" t="s">
        <v>89</v>
      </c>
      <c r="B29" s="16" t="s">
        <v>48</v>
      </c>
      <c r="C29" s="20" t="s">
        <v>9</v>
      </c>
      <c r="D29" s="20"/>
      <c r="E29" s="21">
        <v>8784</v>
      </c>
      <c r="F29" s="22">
        <v>5000</v>
      </c>
      <c r="G29" s="22">
        <v>13000</v>
      </c>
      <c r="H29" s="27">
        <v>2500000</v>
      </c>
      <c r="I29" s="42">
        <f>H29/G29</f>
        <v>192.30769230769232</v>
      </c>
    </row>
    <row r="30" spans="1:11" x14ac:dyDescent="0.25">
      <c r="A30" s="39" t="s">
        <v>91</v>
      </c>
      <c r="B30" s="23" t="s">
        <v>225</v>
      </c>
      <c r="C30" s="24" t="s">
        <v>9</v>
      </c>
      <c r="D30" s="24"/>
      <c r="E30" s="25">
        <v>2259</v>
      </c>
      <c r="F30" s="33">
        <v>1200</v>
      </c>
      <c r="G30" s="33">
        <v>5000</v>
      </c>
      <c r="H30" s="26">
        <v>609000</v>
      </c>
      <c r="I30" s="42">
        <f>H30/G30</f>
        <v>121.8</v>
      </c>
    </row>
    <row r="31" spans="1:11" x14ac:dyDescent="0.25">
      <c r="A31" s="39" t="s">
        <v>202</v>
      </c>
      <c r="B31" s="23" t="s">
        <v>232</v>
      </c>
      <c r="C31" s="24" t="s">
        <v>9</v>
      </c>
      <c r="D31" s="24"/>
      <c r="E31" s="19">
        <v>5075</v>
      </c>
      <c r="F31" s="33">
        <v>1400</v>
      </c>
      <c r="G31" s="33">
        <v>4800</v>
      </c>
      <c r="H31" s="26">
        <v>500000</v>
      </c>
      <c r="I31" s="42">
        <f>H31/G31</f>
        <v>104.16666666666667</v>
      </c>
      <c r="J31" t="s">
        <v>243</v>
      </c>
    </row>
    <row r="32" spans="1:11" x14ac:dyDescent="0.25">
      <c r="A32" s="39" t="s">
        <v>207</v>
      </c>
      <c r="B32" s="23" t="s">
        <v>219</v>
      </c>
      <c r="C32" s="24" t="s">
        <v>108</v>
      </c>
      <c r="D32" s="24" t="s">
        <v>269</v>
      </c>
      <c r="E32" s="19">
        <v>15722</v>
      </c>
      <c r="F32" s="33">
        <v>14700</v>
      </c>
      <c r="G32" s="33">
        <v>18953</v>
      </c>
      <c r="H32" s="26">
        <v>2300000</v>
      </c>
      <c r="I32" s="42">
        <f t="shared" si="0"/>
        <v>540.79473312955565</v>
      </c>
      <c r="J32" t="s">
        <v>242</v>
      </c>
    </row>
    <row r="33" spans="1:10" x14ac:dyDescent="0.25">
      <c r="A33" s="39" t="s">
        <v>94</v>
      </c>
      <c r="B33" s="23" t="s">
        <v>111</v>
      </c>
      <c r="C33" s="24" t="s">
        <v>108</v>
      </c>
      <c r="D33" s="24"/>
      <c r="E33" s="19">
        <v>1189</v>
      </c>
      <c r="F33" s="33">
        <v>1500</v>
      </c>
      <c r="G33" s="33">
        <v>2400</v>
      </c>
      <c r="H33" s="26">
        <v>721000</v>
      </c>
      <c r="I33" s="42">
        <f t="shared" si="0"/>
        <v>801.11111111111109</v>
      </c>
      <c r="J33" t="s">
        <v>242</v>
      </c>
    </row>
    <row r="34" spans="1:10" hidden="1" x14ac:dyDescent="0.25">
      <c r="A34" s="39" t="s">
        <v>96</v>
      </c>
      <c r="B34" s="23" t="s">
        <v>225</v>
      </c>
      <c r="C34" s="24" t="s">
        <v>149</v>
      </c>
      <c r="D34" s="24"/>
      <c r="E34" s="19">
        <v>1812</v>
      </c>
      <c r="F34" s="33"/>
      <c r="G34" s="33">
        <v>1380</v>
      </c>
      <c r="H34" s="26">
        <v>332000</v>
      </c>
      <c r="I34" s="42">
        <f t="shared" si="0"/>
        <v>240.57971014492753</v>
      </c>
      <c r="J34" t="s">
        <v>242</v>
      </c>
    </row>
    <row r="35" spans="1:10" x14ac:dyDescent="0.25">
      <c r="A35" s="39" t="s">
        <v>97</v>
      </c>
      <c r="B35" s="23" t="s">
        <v>233</v>
      </c>
      <c r="C35" s="24" t="s">
        <v>108</v>
      </c>
      <c r="D35" s="24"/>
      <c r="E35" s="19">
        <v>17494</v>
      </c>
      <c r="F35" s="33">
        <v>17000</v>
      </c>
      <c r="G35" s="33">
        <v>17000</v>
      </c>
      <c r="H35" s="26">
        <v>650000</v>
      </c>
      <c r="I35" s="42"/>
      <c r="J35" t="s">
        <v>242</v>
      </c>
    </row>
    <row r="36" spans="1:10" x14ac:dyDescent="0.25">
      <c r="A36" s="39" t="s">
        <v>99</v>
      </c>
      <c r="B36" s="23" t="s">
        <v>217</v>
      </c>
      <c r="C36" s="24" t="s">
        <v>125</v>
      </c>
      <c r="D36" s="24"/>
      <c r="E36" s="19">
        <v>4116</v>
      </c>
      <c r="F36" s="33">
        <v>2945</v>
      </c>
      <c r="G36" s="33">
        <v>3965</v>
      </c>
      <c r="H36" s="26">
        <v>500000</v>
      </c>
      <c r="I36" s="42">
        <f t="shared" si="0"/>
        <v>490.19607843137254</v>
      </c>
      <c r="J36" t="s">
        <v>242</v>
      </c>
    </row>
    <row r="37" spans="1:10" x14ac:dyDescent="0.25">
      <c r="A37" s="38" t="s">
        <v>102</v>
      </c>
      <c r="B37" s="16" t="s">
        <v>25</v>
      </c>
      <c r="C37" s="20" t="s">
        <v>9</v>
      </c>
      <c r="D37" s="20" t="s">
        <v>271</v>
      </c>
      <c r="E37" s="21">
        <v>12529</v>
      </c>
      <c r="F37" s="22">
        <v>3500</v>
      </c>
      <c r="G37" s="22">
        <v>24500</v>
      </c>
      <c r="H37" s="17" t="s">
        <v>104</v>
      </c>
      <c r="I37" s="42"/>
    </row>
    <row r="38" spans="1:10" x14ac:dyDescent="0.25">
      <c r="A38" s="48" t="s">
        <v>267</v>
      </c>
      <c r="B38" s="49" t="s">
        <v>268</v>
      </c>
      <c r="C38" s="24" t="s">
        <v>9</v>
      </c>
      <c r="D38" s="24" t="s">
        <v>264</v>
      </c>
      <c r="E38" s="25">
        <v>25000</v>
      </c>
      <c r="F38" s="33">
        <v>12000</v>
      </c>
      <c r="G38" s="33"/>
      <c r="H38" s="26" t="s">
        <v>270</v>
      </c>
      <c r="I38" s="43"/>
    </row>
    <row r="39" spans="1:10" x14ac:dyDescent="0.25">
      <c r="A39" s="40" t="s">
        <v>261</v>
      </c>
      <c r="B39" s="23"/>
      <c r="C39" s="24"/>
      <c r="D39" s="24"/>
      <c r="E39" s="25"/>
      <c r="F39" s="33"/>
      <c r="G39" s="33"/>
      <c r="H39" s="26"/>
      <c r="I39" s="43"/>
    </row>
    <row r="40" spans="1:10" x14ac:dyDescent="0.25">
      <c r="A40" s="40" t="s">
        <v>258</v>
      </c>
      <c r="B40" s="23"/>
      <c r="C40" s="24"/>
      <c r="D40" s="24"/>
      <c r="E40" s="25"/>
      <c r="F40" s="33"/>
      <c r="G40" s="33"/>
      <c r="H40" s="26"/>
      <c r="I40" s="43"/>
    </row>
    <row r="41" spans="1:10" x14ac:dyDescent="0.25">
      <c r="A41" s="40" t="s">
        <v>262</v>
      </c>
      <c r="B41" s="23"/>
      <c r="C41" s="24"/>
      <c r="D41" s="24"/>
      <c r="E41" s="25"/>
      <c r="F41" s="33"/>
      <c r="G41" s="33"/>
      <c r="H41" s="26"/>
      <c r="I41" s="43"/>
    </row>
    <row r="42" spans="1:10" x14ac:dyDescent="0.25">
      <c r="A42" s="40" t="s">
        <v>259</v>
      </c>
      <c r="B42" s="28"/>
      <c r="C42" s="24"/>
      <c r="D42" s="24"/>
      <c r="E42" s="25"/>
      <c r="F42" s="34"/>
      <c r="G42" s="34"/>
      <c r="H42" s="26"/>
      <c r="I42" s="43"/>
    </row>
    <row r="43" spans="1:10" x14ac:dyDescent="0.25">
      <c r="A43" s="28"/>
      <c r="B43" s="28"/>
      <c r="C43" s="24"/>
      <c r="D43" s="24"/>
      <c r="E43" s="25"/>
      <c r="F43" s="34"/>
      <c r="G43" s="34"/>
      <c r="H43" s="26"/>
      <c r="I43" s="43"/>
    </row>
    <row r="44" spans="1:10" x14ac:dyDescent="0.25">
      <c r="A44" s="28"/>
      <c r="B44" s="28"/>
      <c r="C44" s="24"/>
      <c r="D44" s="24"/>
      <c r="E44" s="25"/>
      <c r="F44" s="34"/>
      <c r="G44" s="34"/>
      <c r="H44" s="26"/>
      <c r="I44" s="43"/>
    </row>
    <row r="45" spans="1:10" x14ac:dyDescent="0.25">
      <c r="A45" s="28"/>
      <c r="B45" s="28"/>
      <c r="C45" s="24"/>
      <c r="D45" s="24"/>
      <c r="E45" s="25"/>
      <c r="F45" s="34"/>
      <c r="G45" s="34"/>
      <c r="H45" s="26"/>
      <c r="I45" s="43"/>
    </row>
    <row r="46" spans="1:10" x14ac:dyDescent="0.25">
      <c r="A46" s="28"/>
      <c r="B46" s="28"/>
      <c r="C46" s="24"/>
      <c r="D46" s="24"/>
      <c r="E46" s="25"/>
      <c r="F46" s="34"/>
      <c r="G46" s="34"/>
      <c r="H46" s="26"/>
      <c r="I46" s="43"/>
    </row>
    <row r="47" spans="1:10" x14ac:dyDescent="0.25">
      <c r="A47" s="28"/>
      <c r="B47" s="28"/>
      <c r="C47" s="24"/>
      <c r="D47" s="24"/>
      <c r="E47" s="25"/>
      <c r="F47" s="34"/>
      <c r="G47" s="34"/>
      <c r="H47" s="26"/>
      <c r="I47" s="43"/>
    </row>
    <row r="48" spans="1:10" x14ac:dyDescent="0.25">
      <c r="A48" s="28"/>
      <c r="B48" s="28"/>
      <c r="C48" s="24"/>
      <c r="D48" s="24"/>
      <c r="E48" s="25"/>
      <c r="F48" s="34"/>
      <c r="G48" s="34"/>
      <c r="H48" s="26"/>
      <c r="I48" s="43"/>
    </row>
    <row r="49" spans="1:9" x14ac:dyDescent="0.25">
      <c r="A49" s="28"/>
      <c r="B49" s="28"/>
      <c r="C49" s="24"/>
      <c r="D49" s="24"/>
      <c r="E49" s="25"/>
      <c r="F49" s="34"/>
      <c r="G49" s="34"/>
      <c r="H49" s="26"/>
      <c r="I49" s="43"/>
    </row>
    <row r="50" spans="1:9" x14ac:dyDescent="0.25">
      <c r="A50" s="28"/>
      <c r="B50" s="28"/>
      <c r="C50" s="24"/>
      <c r="D50" s="24"/>
      <c r="E50" s="25"/>
      <c r="F50" s="34"/>
      <c r="G50" s="34"/>
      <c r="H50" s="26"/>
      <c r="I50" s="43"/>
    </row>
    <row r="51" spans="1:9" x14ac:dyDescent="0.25">
      <c r="A51" s="28"/>
      <c r="B51" s="28"/>
      <c r="C51" s="24"/>
      <c r="D51" s="24"/>
      <c r="E51" s="25"/>
      <c r="F51" s="34"/>
      <c r="G51" s="34"/>
      <c r="H51" s="26"/>
      <c r="I51" s="43"/>
    </row>
    <row r="52" spans="1:9" x14ac:dyDescent="0.25">
      <c r="A52" s="28"/>
      <c r="B52" s="28"/>
      <c r="C52" s="24"/>
      <c r="D52" s="24"/>
      <c r="E52" s="25"/>
      <c r="F52" s="34"/>
      <c r="G52" s="34"/>
      <c r="H52" s="26"/>
      <c r="I52" s="43"/>
    </row>
    <row r="53" spans="1:9" x14ac:dyDescent="0.25">
      <c r="A53" s="28"/>
      <c r="B53" s="28"/>
      <c r="C53" s="24"/>
      <c r="D53" s="24"/>
      <c r="E53" s="25"/>
      <c r="F53" s="34"/>
      <c r="G53" s="34"/>
      <c r="H53" s="26"/>
      <c r="I53" s="43"/>
    </row>
    <row r="54" spans="1:9" x14ac:dyDescent="0.25">
      <c r="A54" s="28"/>
      <c r="B54" s="28"/>
      <c r="C54" s="24"/>
      <c r="D54" s="24"/>
      <c r="E54" s="25"/>
      <c r="F54" s="34"/>
      <c r="G54" s="34"/>
      <c r="H54" s="26"/>
      <c r="I54" s="43"/>
    </row>
    <row r="55" spans="1:9" x14ac:dyDescent="0.25">
      <c r="A55" s="28"/>
      <c r="B55" s="28"/>
      <c r="C55" s="24"/>
      <c r="D55" s="24"/>
      <c r="E55" s="25"/>
      <c r="F55" s="34"/>
      <c r="G55" s="34"/>
      <c r="H55" s="26"/>
      <c r="I55" s="43"/>
    </row>
    <row r="56" spans="1:9" x14ac:dyDescent="0.25">
      <c r="A56" s="28"/>
      <c r="B56" s="28"/>
      <c r="C56" s="24"/>
      <c r="D56" s="24"/>
      <c r="E56" s="25"/>
      <c r="F56" s="34"/>
      <c r="G56" s="34"/>
      <c r="H56" s="26"/>
      <c r="I56" s="43"/>
    </row>
    <row r="57" spans="1:9" x14ac:dyDescent="0.25">
      <c r="A57" s="28"/>
      <c r="B57" s="28"/>
      <c r="C57" s="24"/>
      <c r="D57" s="24"/>
      <c r="E57" s="25"/>
      <c r="F57" s="34"/>
      <c r="G57" s="34"/>
      <c r="H57" s="26"/>
      <c r="I57" s="43"/>
    </row>
    <row r="58" spans="1:9" x14ac:dyDescent="0.25">
      <c r="A58" s="28"/>
      <c r="B58" s="28"/>
      <c r="C58" s="24"/>
      <c r="D58" s="24"/>
      <c r="E58" s="25"/>
      <c r="F58" s="34"/>
      <c r="G58" s="34"/>
      <c r="H58" s="26"/>
      <c r="I58" s="43"/>
    </row>
    <row r="59" spans="1:9" x14ac:dyDescent="0.25">
      <c r="A59" s="28"/>
      <c r="B59" s="28"/>
      <c r="C59" s="24"/>
      <c r="D59" s="24"/>
      <c r="E59" s="25"/>
      <c r="F59" s="34"/>
      <c r="G59" s="34"/>
      <c r="H59" s="26"/>
      <c r="I59" s="43"/>
    </row>
    <row r="60" spans="1:9" x14ac:dyDescent="0.25">
      <c r="A60" s="28"/>
      <c r="B60" s="28"/>
      <c r="C60" s="24"/>
      <c r="D60" s="24"/>
      <c r="E60" s="25"/>
      <c r="F60" s="34"/>
      <c r="G60" s="34"/>
      <c r="H60" s="26"/>
      <c r="I60" s="43"/>
    </row>
    <row r="61" spans="1:9" x14ac:dyDescent="0.25">
      <c r="A61" s="28"/>
      <c r="B61" s="28"/>
      <c r="C61" s="24"/>
      <c r="D61" s="24"/>
      <c r="E61" s="25"/>
      <c r="F61" s="28"/>
      <c r="G61" s="28"/>
      <c r="H61" s="26"/>
      <c r="I61" s="43"/>
    </row>
    <row r="62" spans="1:9" x14ac:dyDescent="0.25">
      <c r="A62" s="28"/>
      <c r="B62" s="28"/>
      <c r="C62" s="24"/>
      <c r="D62" s="24"/>
      <c r="E62" s="25"/>
      <c r="F62" s="28"/>
      <c r="G62" s="28"/>
      <c r="H62" s="26"/>
      <c r="I62" s="43"/>
    </row>
    <row r="63" spans="1:9" x14ac:dyDescent="0.25">
      <c r="A63" s="28"/>
      <c r="B63" s="28"/>
      <c r="C63" s="24"/>
      <c r="D63" s="24"/>
      <c r="E63" s="25"/>
      <c r="F63" s="28"/>
      <c r="G63" s="28"/>
      <c r="H63" s="26"/>
      <c r="I63" s="43"/>
    </row>
    <row r="64" spans="1:9" x14ac:dyDescent="0.25">
      <c r="A64" s="28"/>
      <c r="B64" s="28"/>
      <c r="C64" s="24"/>
      <c r="D64" s="24"/>
      <c r="E64" s="25"/>
      <c r="F64" s="28"/>
      <c r="G64" s="28"/>
      <c r="H64" s="26"/>
      <c r="I64" s="43"/>
    </row>
    <row r="65" spans="1:9" x14ac:dyDescent="0.25">
      <c r="A65" s="28"/>
      <c r="B65" s="28"/>
      <c r="C65" s="24"/>
      <c r="D65" s="24"/>
      <c r="E65" s="25"/>
      <c r="F65" s="28"/>
      <c r="G65" s="28"/>
      <c r="H65" s="26"/>
      <c r="I65" s="43"/>
    </row>
    <row r="66" spans="1:9" x14ac:dyDescent="0.25">
      <c r="A66" s="28"/>
      <c r="B66" s="28"/>
      <c r="C66" s="24"/>
      <c r="D66" s="24"/>
      <c r="E66" s="25"/>
      <c r="F66" s="28"/>
      <c r="G66" s="28"/>
      <c r="H66" s="26"/>
      <c r="I66" s="43"/>
    </row>
    <row r="67" spans="1:9" x14ac:dyDescent="0.25">
      <c r="A67" s="28"/>
      <c r="B67" s="28"/>
      <c r="C67" s="24"/>
      <c r="D67" s="24"/>
      <c r="E67" s="25"/>
      <c r="F67" s="28"/>
      <c r="G67" s="28"/>
      <c r="H67" s="26"/>
      <c r="I67" s="43"/>
    </row>
    <row r="68" spans="1:9" x14ac:dyDescent="0.25">
      <c r="A68" s="28"/>
      <c r="B68" s="28"/>
      <c r="C68" s="24"/>
      <c r="D68" s="24"/>
      <c r="E68" s="25"/>
      <c r="F68" s="28"/>
      <c r="G68" s="28"/>
      <c r="H68" s="26"/>
      <c r="I68" s="43"/>
    </row>
    <row r="69" spans="1:9" x14ac:dyDescent="0.25">
      <c r="A69" s="28"/>
      <c r="B69" s="28"/>
      <c r="C69" s="24"/>
      <c r="D69" s="24"/>
      <c r="E69" s="25"/>
      <c r="F69" s="28"/>
      <c r="G69" s="28"/>
      <c r="H69" s="26"/>
      <c r="I69" s="43"/>
    </row>
    <row r="70" spans="1:9" x14ac:dyDescent="0.25">
      <c r="A70" s="28"/>
      <c r="B70" s="28"/>
      <c r="C70" s="24"/>
      <c r="D70" s="24"/>
      <c r="E70" s="25"/>
      <c r="F70" s="28"/>
      <c r="G70" s="28"/>
      <c r="H70" s="26"/>
      <c r="I70" s="43"/>
    </row>
    <row r="71" spans="1:9" x14ac:dyDescent="0.25">
      <c r="A71" s="28"/>
      <c r="B71" s="28"/>
      <c r="C71" s="24"/>
      <c r="D71" s="24"/>
      <c r="E71" s="25"/>
      <c r="F71" s="28"/>
      <c r="G71" s="28"/>
      <c r="H71" s="26"/>
      <c r="I71" s="43"/>
    </row>
    <row r="72" spans="1:9" x14ac:dyDescent="0.25">
      <c r="A72" s="28"/>
      <c r="B72" s="28"/>
      <c r="C72" s="24"/>
      <c r="D72" s="24"/>
      <c r="E72" s="25"/>
      <c r="F72" s="28"/>
      <c r="G72" s="28"/>
      <c r="H72" s="26"/>
      <c r="I72" s="43"/>
    </row>
    <row r="73" spans="1:9" x14ac:dyDescent="0.25">
      <c r="A73" s="28"/>
      <c r="B73" s="28"/>
      <c r="C73" s="24"/>
      <c r="D73" s="24"/>
      <c r="E73" s="25"/>
      <c r="F73" s="28"/>
      <c r="G73" s="28"/>
      <c r="H73" s="26"/>
      <c r="I73" s="43"/>
    </row>
    <row r="74" spans="1:9" x14ac:dyDescent="0.25">
      <c r="A74" s="28"/>
      <c r="B74" s="28"/>
      <c r="C74" s="24"/>
      <c r="D74" s="24"/>
      <c r="E74" s="25"/>
      <c r="F74" s="28"/>
      <c r="G74" s="28"/>
      <c r="H74" s="26"/>
      <c r="I74" s="43"/>
    </row>
    <row r="75" spans="1:9" x14ac:dyDescent="0.25">
      <c r="A75" s="28"/>
      <c r="B75" s="28"/>
      <c r="C75" s="24"/>
      <c r="D75" s="24"/>
      <c r="E75" s="25"/>
      <c r="F75" s="28"/>
      <c r="G75" s="28"/>
      <c r="H75" s="26"/>
      <c r="I75" s="43"/>
    </row>
    <row r="76" spans="1:9" x14ac:dyDescent="0.25">
      <c r="A76" s="28"/>
      <c r="B76" s="28"/>
      <c r="C76" s="24"/>
      <c r="D76" s="24"/>
      <c r="E76" s="25"/>
      <c r="F76" s="28"/>
      <c r="G76" s="28"/>
      <c r="H76" s="26"/>
      <c r="I76" s="43"/>
    </row>
    <row r="77" spans="1:9" x14ac:dyDescent="0.25">
      <c r="A77" s="28"/>
      <c r="B77" s="28"/>
      <c r="C77" s="24"/>
      <c r="D77" s="24"/>
      <c r="E77" s="25"/>
      <c r="F77" s="28"/>
      <c r="G77" s="28"/>
      <c r="H77" s="26"/>
      <c r="I77" s="43"/>
    </row>
    <row r="78" spans="1:9" x14ac:dyDescent="0.25">
      <c r="A78" s="28"/>
      <c r="B78" s="28"/>
      <c r="C78" s="24"/>
      <c r="D78" s="24"/>
      <c r="E78" s="25"/>
      <c r="F78" s="28"/>
      <c r="G78" s="28"/>
      <c r="H78" s="26"/>
      <c r="I78" s="43"/>
    </row>
    <row r="79" spans="1:9" x14ac:dyDescent="0.25">
      <c r="A79" s="28"/>
      <c r="B79" s="28"/>
      <c r="C79" s="24"/>
      <c r="D79" s="24"/>
      <c r="E79" s="25"/>
      <c r="F79" s="28"/>
      <c r="G79" s="28"/>
      <c r="H79" s="26"/>
      <c r="I79" s="43"/>
    </row>
    <row r="80" spans="1:9" x14ac:dyDescent="0.25">
      <c r="A80" s="28"/>
      <c r="B80" s="28"/>
      <c r="C80" s="24"/>
      <c r="D80" s="24"/>
      <c r="E80" s="25"/>
      <c r="F80" s="28"/>
      <c r="G80" s="28"/>
      <c r="H80" s="26"/>
      <c r="I80" s="43"/>
    </row>
    <row r="81" spans="1:9" x14ac:dyDescent="0.25">
      <c r="A81" s="28"/>
      <c r="B81" s="28"/>
      <c r="C81" s="24"/>
      <c r="D81" s="24"/>
      <c r="E81" s="25"/>
      <c r="F81" s="28"/>
      <c r="G81" s="28"/>
      <c r="H81" s="26"/>
      <c r="I81" s="43"/>
    </row>
    <row r="82" spans="1:9" x14ac:dyDescent="0.25">
      <c r="A82" s="28"/>
      <c r="B82" s="28"/>
      <c r="C82" s="24"/>
      <c r="D82" s="24"/>
      <c r="E82" s="25"/>
      <c r="F82" s="28"/>
      <c r="G82" s="28"/>
      <c r="H82" s="26"/>
      <c r="I82" s="43"/>
    </row>
    <row r="83" spans="1:9" x14ac:dyDescent="0.25">
      <c r="A83" s="28"/>
      <c r="B83" s="28"/>
      <c r="C83" s="24"/>
      <c r="D83" s="24"/>
      <c r="E83" s="25"/>
      <c r="F83" s="28"/>
      <c r="G83" s="28"/>
      <c r="H83" s="26"/>
      <c r="I83" s="43"/>
    </row>
    <row r="84" spans="1:9" x14ac:dyDescent="0.25">
      <c r="A84" s="28"/>
      <c r="B84" s="28"/>
      <c r="C84" s="24"/>
      <c r="D84" s="24"/>
      <c r="E84" s="25"/>
      <c r="F84" s="28"/>
      <c r="G84" s="28"/>
      <c r="H84" s="26"/>
      <c r="I84" s="43"/>
    </row>
    <row r="85" spans="1:9" x14ac:dyDescent="0.25">
      <c r="A85" s="28"/>
      <c r="B85" s="28"/>
      <c r="C85" s="24"/>
      <c r="D85" s="24"/>
      <c r="E85" s="25"/>
      <c r="F85" s="28"/>
      <c r="G85" s="28"/>
      <c r="H85" s="26"/>
      <c r="I85" s="43"/>
    </row>
    <row r="86" spans="1:9" x14ac:dyDescent="0.25">
      <c r="A86" s="28"/>
      <c r="B86" s="28"/>
      <c r="C86" s="24"/>
      <c r="D86" s="24"/>
      <c r="E86" s="25"/>
      <c r="F86" s="28"/>
      <c r="G86" s="28"/>
      <c r="H86" s="26"/>
      <c r="I86" s="43"/>
    </row>
    <row r="87" spans="1:9" x14ac:dyDescent="0.25">
      <c r="A87" s="28"/>
      <c r="B87" s="28"/>
      <c r="C87" s="24"/>
      <c r="D87" s="24"/>
      <c r="E87" s="25"/>
      <c r="F87" s="28"/>
      <c r="G87" s="28"/>
      <c r="H87" s="26"/>
      <c r="I87" s="43"/>
    </row>
    <row r="88" spans="1:9" x14ac:dyDescent="0.25">
      <c r="A88" s="28"/>
      <c r="B88" s="28"/>
      <c r="C88" s="24"/>
      <c r="D88" s="24"/>
      <c r="E88" s="25"/>
      <c r="F88" s="28"/>
      <c r="G88" s="28"/>
      <c r="H88" s="26"/>
      <c r="I88" s="43"/>
    </row>
    <row r="89" spans="1:9" x14ac:dyDescent="0.25">
      <c r="A89" s="28"/>
      <c r="B89" s="28"/>
      <c r="C89" s="24"/>
      <c r="D89" s="24"/>
      <c r="E89" s="25"/>
      <c r="F89" s="28"/>
      <c r="G89" s="28"/>
      <c r="H89" s="26"/>
      <c r="I89" s="43"/>
    </row>
    <row r="90" spans="1:9" x14ac:dyDescent="0.25">
      <c r="A90" s="28"/>
      <c r="B90" s="28"/>
      <c r="C90" s="24"/>
      <c r="D90" s="24"/>
      <c r="E90" s="25"/>
      <c r="F90" s="28"/>
      <c r="G90" s="28"/>
      <c r="H90" s="26"/>
      <c r="I90" s="43"/>
    </row>
  </sheetData>
  <mergeCells count="1">
    <mergeCell ref="A2:H2"/>
  </mergeCells>
  <phoneticPr fontId="5" type="noConversion"/>
  <pageMargins left="0.7" right="0.7" top="0.75" bottom="0.75" header="0.3" footer="0.3"/>
  <pageSetup scale="45" orientation="portrait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Raw data</vt:lpstr>
      <vt:lpstr>edited table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Jim Walsh</cp:lastModifiedBy>
  <cp:lastPrinted>2013-10-30T20:12:19Z</cp:lastPrinted>
  <dcterms:created xsi:type="dcterms:W3CDTF">2013-08-13T13:59:19Z</dcterms:created>
  <dcterms:modified xsi:type="dcterms:W3CDTF">2014-02-05T17:20:39Z</dcterms:modified>
</cp:coreProperties>
</file>